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roixrougelux.sharepoint.com/sites/RDC555/Documents partages/General/CD14 LuxDev/08_Achats/2504_Equipements médicaux/DAO/"/>
    </mc:Choice>
  </mc:AlternateContent>
  <xr:revisionPtr revIDLastSave="31" documentId="8_{1B0681F5-434B-4D76-9909-80483CFFF69E}" xr6:coauthVersionLast="47" xr6:coauthVersionMax="47" xr10:uidLastSave="{E89B74A5-974E-4955-8243-4F4219E5DF1B}"/>
  <bookViews>
    <workbookView xWindow="-120" yWindow="-120" windowWidth="29040" windowHeight="15720" activeTab="4" xr2:uid="{00000000-000D-0000-FFFF-FFFF00000000}"/>
  </bookViews>
  <sheets>
    <sheet name="SERVICE D'ANESTHESIE, REANIMATI" sheetId="2" r:id="rId1"/>
    <sheet name="SERVICE MATERNITE" sheetId="3" r:id="rId2"/>
    <sheet name=" SERVICE IMAGERIE" sheetId="4" r:id="rId3"/>
    <sheet name="EQUIPEMENTS MEDICO-TECHNIQUES D" sheetId="6" r:id="rId4"/>
    <sheet name="Récap offre fin " sheetId="10" r:id="rId5"/>
  </sheets>
  <definedNames>
    <definedName name="_xlnm._FilterDatabase" localSheetId="0" hidden="1">'SERVICE D''ANESTHESIE, REANIMATI'!$A$2:$H$38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iSaxFV4SyWKaUzCLlseJIShd9sgA=="/>
    </ext>
  </extLst>
</workbook>
</file>

<file path=xl/calcChain.xml><?xml version="1.0" encoding="utf-8"?>
<calcChain xmlns="http://schemas.openxmlformats.org/spreadsheetml/2006/main">
  <c r="D6" i="10" l="1"/>
  <c r="C6" i="10"/>
  <c r="D5" i="10"/>
  <c r="C5" i="10"/>
  <c r="D4" i="10"/>
  <c r="C4" i="10"/>
  <c r="D3" i="10"/>
  <c r="C3" i="10"/>
  <c r="D2" i="10"/>
  <c r="C2" i="10"/>
  <c r="H43" i="6"/>
  <c r="I43" i="6"/>
  <c r="I7" i="4"/>
  <c r="H7" i="4"/>
  <c r="I26" i="3"/>
  <c r="H26" i="3"/>
  <c r="I38"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H38" i="2" l="1"/>
</calcChain>
</file>

<file path=xl/sharedStrings.xml><?xml version="1.0" encoding="utf-8"?>
<sst xmlns="http://schemas.openxmlformats.org/spreadsheetml/2006/main" count="399" uniqueCount="305">
  <si>
    <t xml:space="preserve"> SERVICE D'ANESTHESIE, REANIMATION BLOC OPERATOIRE</t>
  </si>
  <si>
    <t>N° Items</t>
  </si>
  <si>
    <t>Type de produits</t>
  </si>
  <si>
    <t xml:space="preserve">Description </t>
  </si>
  <si>
    <t>Caractéristiques techniques</t>
  </si>
  <si>
    <t>Quantité</t>
  </si>
  <si>
    <t>Formation obligatoire</t>
  </si>
  <si>
    <t>Respirateur d'anesthésie</t>
  </si>
  <si>
    <t xml:space="preserve">Respirateurs d’anesthésie pour le bloc opératoire compatibles pour patients adultes et pédiatriques. </t>
  </si>
  <si>
    <t xml:space="preserve">Respirateur et VNI haut débit </t>
  </si>
  <si>
    <t>Respirateur avec une VNI haut débit et une potence pour tuyau avec chariot. Ce système de ventilation non invasive livré avec un respirateur qui délivre de l’air pressurisé par l’intermédiaire d’un masque nasal et/ou buccal.</t>
  </si>
  <si>
    <t>VNI</t>
  </si>
  <si>
    <t xml:space="preserve">Appareils de ventilation non invasive </t>
  </si>
  <si>
    <t>Respirateur portable</t>
  </si>
  <si>
    <t>Concentrateurs d’oxygène</t>
  </si>
  <si>
    <t>Concentrateurs d’oxygène mobiles pour la salle de réveil du bloc opératoire, la salle de surveillance post-césarienne, les deux salles d’hospitalisation et la salle de réanimation néonatale.
Comme décrit précédemment, cet appareil devra servir de source d’oxygène pour les respirateurs utilisés.</t>
  </si>
  <si>
    <t>UAM Universal anesthésia machine</t>
  </si>
  <si>
    <t>Machines d’anesthésie universelle complète pour le bloc opératoire.</t>
  </si>
  <si>
    <r>
      <rPr>
        <u/>
        <sz val="10"/>
        <color rgb="FF000000"/>
        <rFont val="Calibri"/>
        <family val="2"/>
      </rPr>
      <t xml:space="preserve">L’équipement proposé devra inclure : </t>
    </r>
    <r>
      <rPr>
        <sz val="10"/>
        <color rgb="FF000000"/>
        <rFont val="Calibri"/>
        <family val="2"/>
      </rPr>
      <t xml:space="preserve">
- Un concentrateur d’oxygène intégré générant son propre oxygène et des raccords standards pour bouteilles, tuyaux et oxygène,
- Une ventilation automatique électrique pouvant fonctionner sur secteur avec pression et débit contrôlés, autonomie de plusieurs heures sur batteries.
- Un moniteur multiparamétrique (au moins ECG, oxymétrie de pouls, pression non invasive et température),  
- Un moniteur d’oxygène, 
- Un vaporiseur de gaz anesthésique. 
</t>
    </r>
    <r>
      <rPr>
        <u/>
        <sz val="10"/>
        <color rgb="FF000000"/>
        <rFont val="Calibri"/>
        <family val="2"/>
      </rPr>
      <t xml:space="preserve">De plus, l’équipement proposé devra : </t>
    </r>
    <r>
      <rPr>
        <sz val="10"/>
        <color rgb="FF000000"/>
        <rFont val="Calibri"/>
        <family val="2"/>
      </rPr>
      <t xml:space="preserve">
- Posséder des batteries de secours (pour chaque élément composant l’équipement) pouvant fonctionner plusieurs heures, 
- Être utilisable sur des patients adultes ou pédiatriques, 
- Fonctionner avec ou sans gaz comprimé, 
- Posséder différents systèmes d’alarmes : niveau d’oxygène (haut/bas), constante vitale anormale (moniteur), défaillance système, batteries faibles, … 
</t>
    </r>
    <r>
      <rPr>
        <u/>
        <sz val="10"/>
        <color rgb="FF000000"/>
        <rFont val="Calibri"/>
        <family val="2"/>
      </rPr>
      <t>Seront également détaillés les paramètres suivants :</t>
    </r>
    <r>
      <rPr>
        <sz val="10"/>
        <color rgb="FF000000"/>
        <rFont val="Calibri"/>
        <family val="2"/>
      </rPr>
      <t xml:space="preserve"> 
- Les dimensions et le poids de la solution complète, 
- La taille des différents écrans, 
- La production (en litres/min) d’oxygène du concentrateur, La concentration (en %) de 
- L’oxygène délivré, Le voltage de l’appareil, 
- L’autonomie de la batterie de chaque composante de la solution, Le volume (en ml) du 
vaporisateur, 
- Les volumes possibles dans le respirateur, 
- Les contrôles de pression de ce dernier, 
- Tout autre paramètre ou option importante sera également détaillée par le fournisseur. 
Seront également inclus tous les accessoires, tubulures et autres circuits de respiration réutilisables nécessaires au bon fonctionnement de la solution.</t>
    </r>
  </si>
  <si>
    <t xml:space="preserve">Colonne de vidéo-endoscopie souple digestive et bronchique  </t>
  </si>
  <si>
    <t xml:space="preserve">Moniteur de surveillance </t>
  </si>
  <si>
    <t>Monitoring multiparamétrique pour le bloc opératoire</t>
  </si>
  <si>
    <t xml:space="preserve">Moniteurs multiparamétriques de surveillance pour le bloc opératoire avec un enregistrement continu </t>
  </si>
  <si>
    <r>
      <rPr>
        <u/>
        <sz val="10"/>
        <color rgb="FF000000"/>
        <rFont val="Calibri"/>
        <family val="2"/>
      </rPr>
      <t xml:space="preserve">Moniteurs multiparamétriques de surveillance pour le bloc opératoire avec un enregistrement continu des fonctionnalités ci-dessous : </t>
    </r>
    <r>
      <rPr>
        <sz val="10"/>
        <color rgb="FF000000"/>
        <rFont val="Calibri"/>
        <family val="2"/>
      </rPr>
      <t xml:space="preserve">
- Rythme cardiaque
- Saturation en oxygène,
- ECG avec au moins 3 et 5 dérivations ainsi que différents modes de détection des arythmies et des asystolies,
- Fréquence respiratoire, 
- Pression artérielle non invasive,
- Température.
</t>
    </r>
    <r>
      <rPr>
        <u/>
        <sz val="10"/>
        <color rgb="FF000000"/>
        <rFont val="Calibri"/>
        <family val="2"/>
      </rPr>
      <t xml:space="preserve">Outre ces fonctionnalités de base, ils disposeront également de système de surveillance de :
</t>
    </r>
    <r>
      <rPr>
        <sz val="10"/>
        <color rgb="FF000000"/>
        <rFont val="Calibri"/>
        <family val="2"/>
      </rPr>
      <t xml:space="preserve">- Un système d’alarme en cas de mesure en dehors des normes prédéfinies,  
- Ecran tactile couleur avec un affichage de haute résolution et haute luminosité,
- Ecriture et saisie des informations du patient,
- Montage flexible,
- Alarmes facilement reconnaissables pour les différents problèmes possibles,  
- La possibilité d’exporter sur le système d’information de l’hôpital les données mesurées,  
- Une batterie en cas de transfert en urgence d’un patient avec une autonomie d’au moins quatre heures. </t>
    </r>
  </si>
  <si>
    <t>Aspirateur chirurgical</t>
  </si>
  <si>
    <t>Alimentation électrique, puissance d’au moins 300 mm Hg avec un débit de 30l/minute. Le niveau sonore inférieur à 65dB. Sur roulettes.</t>
  </si>
  <si>
    <t>Neurostimulateur d'anesthésie</t>
  </si>
  <si>
    <t>Appareil de stimulation nerveuse pour évaluer la profondeur du bloc neuromusculaire pendant l’anesthésie</t>
  </si>
  <si>
    <t>Modes TOF, Tétanos, PTC
Écran LCD
Électrodes adaptables
Batterie rechargeable
Conforme IEC 60601-1</t>
  </si>
  <si>
    <t>Table d'opération</t>
  </si>
  <si>
    <t xml:space="preserve">Fonctionnalités (réglages de la hauteur, inclinaison, modularité…). Mode d’alimentation et options d’alimentation. Polyvalence et capacité de charge. </t>
  </si>
  <si>
    <t>x</t>
  </si>
  <si>
    <t>Boite d'instruments chirurgicaux</t>
  </si>
  <si>
    <t>Ensemble d’instruments pour chirurgie générale</t>
  </si>
  <si>
    <t>Acier inox AISI 420/304
Boîte perforée stérilisable
Instruments : ciseaux, pinces, écarteurs, porte-aiguille</t>
  </si>
  <si>
    <t>Kit hernie</t>
  </si>
  <si>
    <t>Instruments pour réparation de hernies adultes</t>
  </si>
  <si>
    <t>Pinces, écarteurs, ciseaux, manche à bistouri, porte-aiguille
Acier inox
Stérilisable</t>
  </si>
  <si>
    <t>Kit hernie enfant</t>
  </si>
  <si>
    <t>Version pédiatrique du kit pour hernie</t>
  </si>
  <si>
    <t>Instruments de petite taille adaptés à l’enfant
Acier inox
Stérilisable</t>
  </si>
  <si>
    <t xml:space="preserve">Kit laparotomie </t>
  </si>
  <si>
    <t>Instruments nécessaires pour laparotomie adulte</t>
  </si>
  <si>
    <t>Écarteurs Balfour
Pinces Kocher, pinces à tissu, ciseaux chirurgicaux
Porte-aiguille, manche à bistouri
Acier inox
Boîte perforée stérilisable</t>
  </si>
  <si>
    <t>Kit laparotomie enfant</t>
  </si>
  <si>
    <t>Instruments pour laparotomie pédiatrique</t>
  </si>
  <si>
    <t>Instruments de taille réduite adaptés à l’enfant
Écarteurs pédiatriques, ciseaux fins, pinces atraumatiques
Acier inox
Autoclavables</t>
  </si>
  <si>
    <t>Manche à bistouri</t>
  </si>
  <si>
    <t>Support de lame pour incisions chirurgicales</t>
  </si>
  <si>
    <t>Compatible avec lames 10–24
Longueur 12–14 cm
Acier inox réutilisable</t>
  </si>
  <si>
    <t>Pince hémostatique</t>
  </si>
  <si>
    <t>Pour comprimer les vaisseaux et contrôler les saignements</t>
  </si>
  <si>
    <t>Types : Kocher, Crile, Mosquito
Longueur 12–16 cm
Acier inox avec verrou cranté
Autoclavable</t>
  </si>
  <si>
    <t>Porte aiguille</t>
  </si>
  <si>
    <t>Maintien de l’aiguille pendant la suture</t>
  </si>
  <si>
    <t>Modèles Mayo-Hegar ou Derf
Longueur 12–20 cm
Mors rainurés ou tungstène
Acier inox autoclavable</t>
  </si>
  <si>
    <t>Aspirateur portable</t>
  </si>
  <si>
    <t>Aspirateur portable pour les urgences avec collecteur à usage unique ou réutilisable.</t>
  </si>
  <si>
    <t>Kit Suture</t>
  </si>
  <si>
    <t>Instruments nécessaires à la réalisation de sutures chirurgicales</t>
  </si>
  <si>
    <t>Porte-aiguille, ciseaux de suture, pinces à disséquer
Acier inox
Livrés en trousse ou plateau
Stérilisables</t>
  </si>
  <si>
    <t>Laryngoscope + 4 lames inox</t>
  </si>
  <si>
    <t>Visualisation des voies respiratoires pour intubation adulte</t>
  </si>
  <si>
    <t>Lames Macintosh tailles 1–4
Lumière LED ou fibre optique
Manche standard
Acier inox autoclavable</t>
  </si>
  <si>
    <t>Laryngoscope pédiatrique</t>
  </si>
  <si>
    <t>Version pédiatrique pour intubation</t>
  </si>
  <si>
    <t>Lames tailles 0–2
Lumière LED haute intensité
Manche ergonomique
Stérilisable</t>
  </si>
  <si>
    <t>Cystoscope flexible</t>
  </si>
  <si>
    <t>Exploration de la vessie avec endoscope souple</t>
  </si>
  <si>
    <t>Ø ≤ 17 Fr
Canal opérateur ≥ 7 Fr
Longueur ~40 cm
Fibre optique ou vidéo
Maniabilité 2 directions</t>
  </si>
  <si>
    <t>Cystoscope rigide</t>
  </si>
  <si>
    <t>Instrument rigide pour cystoscopie</t>
  </si>
  <si>
    <t>Ø 17–22 Fr
Longueur ~30 cm
Optique 30° ou 70°
Canal opérateur
Acier inox compatible fibre optique</t>
  </si>
  <si>
    <t>Civière avec barres et Crochets</t>
  </si>
  <si>
    <t>Transport sécurisé de patients</t>
  </si>
  <si>
    <t>Châssis aluminium ou acier
Barres rabattables
Crochets pour levage
Matelas imperméable
Charge ≥ 150 kg</t>
  </si>
  <si>
    <t>Table Mayo</t>
  </si>
  <si>
    <t>Table mobile en inox pour support d’instruments en salle opératoire</t>
  </si>
  <si>
    <t>Acier inoxydable AISI 304
Hauteur réglable : 80–120 cm
Plateau ≥ 60 x 40 cm, amovible
4 roulettes pivotantes, 2 avec frein
Capacité de charge ≥ 15 kg</t>
  </si>
  <si>
    <t>Bistouri Electrique</t>
  </si>
  <si>
    <t>Appareil électrochirurgical pour coupe et coagulation en mode monopolaire et bipolaire</t>
  </si>
  <si>
    <t>Modes : coupe pure, blend, coagulation douce et spray
Puissance coupe ≥ 300 W, coagulation ≥ 120 W
Affichage numérique
Pédale double
Accessoires inclus : électrodes, poignée, plaque neutre</t>
  </si>
  <si>
    <t>Kit accouchements</t>
  </si>
  <si>
    <t>Instruments de base pour un accouchement normal</t>
  </si>
  <si>
    <t>Ciseaux d’épisiotomie, pinces, porte-aiguille, ciseaux à cordon
Acier inox
Stérilisables</t>
  </si>
  <si>
    <t>Kit curetage</t>
  </si>
  <si>
    <t>Instruments pour aspiration/curetage utérin</t>
  </si>
  <si>
    <t>Spéculum, sondes, curettes, tenaculum
Acier inox
Stérilisables</t>
  </si>
  <si>
    <t>Kit cystoscopie</t>
  </si>
  <si>
    <t>Ensemble complet pour examens cystoscopiques</t>
  </si>
  <si>
    <t>Cystoscope (souple ou rigide)
Caméra et source de lumière
Pinces opératoires
Système irrigation</t>
  </si>
  <si>
    <t>Kits instruments pour Césarienne</t>
  </si>
  <si>
    <t>Instruments chirurgicaux pour accouchement par césarienne</t>
  </si>
  <si>
    <t>Écarteurs, pinces, ciseaux, porte-aiguille
Acier inox
Boîte stérilisable</t>
  </si>
  <si>
    <t>Kits instruments pour hystérectomie</t>
  </si>
  <si>
    <t>Instruments gynécologiques pour retrait de l’utérus</t>
  </si>
  <si>
    <t>Spéculums, pinces Pozzi, valves, ciseaux
Acier inox
Stérilisables</t>
  </si>
  <si>
    <t>Kit Fistule</t>
  </si>
  <si>
    <t>Instruments pour réparation de fistule obstétricale</t>
  </si>
  <si>
    <t>Pinces fines, écarteurs vaginaux, ciseaux précis
Acier inox
Conformes recommandations OMS</t>
  </si>
  <si>
    <t xml:space="preserve"> SERVICE MATERNITE</t>
  </si>
  <si>
    <t>Photothérapie</t>
  </si>
  <si>
    <t>Dispositif utilisé pour traiter l’hyperbilirubinémie chez les nouveau-nés par exposition à une lumière spécifique</t>
  </si>
  <si>
    <t>Émission de lumière bleue dans la plage 430–490 nm
Intensité lumineuse : ≥ 30 μW/cm²/nm à 30 cm
Surface de traitement : ≥ 30x40 cm
Durée de vie de la lampe : ≥ 20 000 heures
Mode d'utilisation : continu ou intermittent
Réglage de l’intensité lumineux
Alimentation : secteur 220V avec batterie de secours préférable</t>
  </si>
  <si>
    <t xml:space="preserve"> </t>
  </si>
  <si>
    <t>Table chauffante néonatale</t>
  </si>
  <si>
    <t>Surface de soins destinée à maintenir la température corporelle des nouveau-nés durant les premiers soins</t>
  </si>
  <si>
    <t>Plateau chauffant avec matelas hypoallergénique
Réglage de température automatique et manuel
Capteur thermique cutané avec contrôle en boucle fermée
Rayonnement infrarouge non nocif
Écran de contrôle digital
Alarme pour surchauffe, température basse, panne capteur
Tiroirs ou espace de rangement pour accessoires
Hauteur ajustable (optionnel)</t>
  </si>
  <si>
    <t xml:space="preserve">Respirateur réanimation néonat </t>
  </si>
  <si>
    <t>Appareil pour ventilation assistée chez le nouveau-né en situation de détresse respiratoire</t>
  </si>
  <si>
    <t>Mode de ventilation : CPAP et ventilation assistée manuelle
Réglage précis du volume et pression (PEEP, FiO2)
Alarmes de sécurité : pression haute/basse, volume expiré
Interface intuitive avec écran
Masques néonataux de différentes tailles
Alimentation : secteur et batterie rechargeable
Connectique pour source d’oxygène</t>
  </si>
  <si>
    <t>Appareil de photothérapie</t>
  </si>
  <si>
    <t xml:space="preserve">Appareils de photothérapie. Le système de photothérapie proposé pourra être ouvert ou fermé mais comportera au minimum la table ou le lit permettant d’accueillir le nouveau-né. </t>
  </si>
  <si>
    <t xml:space="preserve">Bilirubinomètres permettant de confirmer l’ictère en cas de suspicion et de le traiter efficacement. </t>
  </si>
  <si>
    <t>Couveuse de transport</t>
  </si>
  <si>
    <t>Couveuses fermées de transport équipées</t>
  </si>
  <si>
    <t>Table radiante ouverte</t>
  </si>
  <si>
    <t>Table chauffante ouverte pour la prise en charge immédiate des nouveau-nés</t>
  </si>
  <si>
    <t>Tire lait électrique</t>
  </si>
  <si>
    <t xml:space="preserve">Tire-laits électriques afin d’aider la mère à nourrir le nouveau-né, toutes les caractéristiques techniques du dispositif proposé devront être listées. </t>
  </si>
  <si>
    <t>Double pompage (simultané sein droit/gauche)
Réglage du rythme et de la force d’aspiration
Mode stimulation + expression
Écran digital avec minuterie
Système fermé (hygiénique)
Batterie rechargeable ou fonctionnement sur secteur
Accessoires : biberons, téterelles, sac de transport</t>
  </si>
  <si>
    <t>Cardiotocographe (moniteur fœtal)</t>
  </si>
  <si>
    <t xml:space="preserve">Cardiotocographes numériques assurant le monitoring fœtal pendant une consultation obstétrique ou avant/pendant l’accouchement. </t>
  </si>
  <si>
    <r>
      <rPr>
        <u/>
        <sz val="10"/>
        <color rgb="FF000000"/>
        <rFont val="Calibri"/>
        <family val="2"/>
      </rPr>
      <t>Le modèle proposé devra au minimum :</t>
    </r>
    <r>
      <rPr>
        <sz val="10"/>
        <color rgb="FF000000"/>
        <rFont val="Calibri"/>
        <family val="2"/>
      </rPr>
      <t xml:space="preserve">  
- Permettre de mesurer le rythme cardiaque fœtal (FHR en bpm) ainsi que les contractions (capteur toco), 
- Monitorer des jumeaux en simultané (FHR1 et FHR2), 
- Exporter les enregistrements sur le système d’information de l’hôpital (préciser les modalités) afin d’y avoir de nouveau accès ou de les imprimer a posteriori si besoin, 
- Disposer d’alarmes, en particulier en cas d’arythmies, 
- Fonctionner sur batteries pendant au moins 4h, 
- Avoir des sondes réutilisable et waterproof. 
</t>
    </r>
    <r>
      <rPr>
        <u/>
        <sz val="10"/>
        <color rgb="FF000000"/>
        <rFont val="Calibri"/>
        <family val="2"/>
      </rPr>
      <t>Seront détaillées les caractéristiques suivantes :</t>
    </r>
    <r>
      <rPr>
        <sz val="10"/>
        <color rgb="FF000000"/>
        <rFont val="Calibri"/>
        <family val="2"/>
      </rPr>
      <t xml:space="preserve"> 
- Type de sonde et fréquence de celle-ci (devrait être entre 1 et 2MHz), 
- Puissance des ultrasons (mW/cm²), 
- Echelle (minimum et maximum) et résolution de la mesure du rythme cardiaque fœtal (en bpm), 
- Les différentes alarmes disponibles, 
- Autonomie sur batterie, 
- Alimentation électrique, 
- Poids de l’appareil, 
- Taille, luminosité, fréquence, contraste et définition de l’écran.</t>
    </r>
  </si>
  <si>
    <t>Humidificateur Fisher Paykel Healthcare</t>
  </si>
  <si>
    <t>Humidificateur pour les soins respiratoires, avec un système chauffant et respiratoire adapté à la ventilation nasale. Cet humidificateur offre des niveaux optimaux de température et d'humidité pour les patients pédiatriques et néonataux.</t>
  </si>
  <si>
    <r>
      <rPr>
        <u/>
        <sz val="10"/>
        <color rgb="FF000000"/>
        <rFont val="Calibri"/>
        <family val="2"/>
      </rPr>
      <t>Est attendu à minima :</t>
    </r>
    <r>
      <rPr>
        <sz val="10"/>
        <color rgb="FF000000"/>
        <rFont val="Calibri"/>
        <family val="2"/>
      </rPr>
      <t xml:space="preserve">
- Capteur de température ambiante,
- Système électronique avec un affichage simplifié,
- Modèle compacte avec des commandes simples,
- Système d’alarme basé sur les données cliniques.
</t>
    </r>
    <r>
      <rPr>
        <u/>
        <sz val="10"/>
        <color rgb="FF000000"/>
        <rFont val="Calibri"/>
        <family val="2"/>
      </rPr>
      <t xml:space="preserve">Seront en outre détaillées les caractéristiques suivantes : </t>
    </r>
    <r>
      <rPr>
        <sz val="10"/>
        <color rgb="FF000000"/>
        <rFont val="Calibri"/>
        <family val="2"/>
      </rPr>
      <t xml:space="preserve">
- Les différentes alarmes disponibles, 
- Alimentation électrique, 
- Poids de l’appareil,
- Plages de température et humidité, 
- Taille, luminosité, fréquence, contraste et définition de l’écran.</t>
    </r>
  </si>
  <si>
    <t>Respirateur pour ventilation néonatale</t>
  </si>
  <si>
    <t>Respirateurs pour ventilation néonatale permettant d’assurer la ventilation du nouveau-né en cas de difficulté d’adaptation à la vie extra-utérine. Il disposera d’un mélangeur d’air et d’oxygène. Ce respirateur devra pouvoir utiliser comme source d’oxygène un concentrateur d’oxygène.</t>
  </si>
  <si>
    <t>En variante, il serait intéressant de proposer une solution intégrant respirateur néonatal et concentrateur d’oxygène.
Pour chaque offre seront détaillés les paramètres suivants :
- Maximum et minimum du flux d’air,
- Contrôle de la pression,
- Contrôle de la concentration en oxygène,
- Contrôle de la pression inspiratoire (PIP) et de la pression expiratoire positive (PEEP),
- Système d’alarme
- Tension d’alimentation,
- Autonomie de la batterie (si existante).</t>
  </si>
  <si>
    <t xml:space="preserve">CPAP (continuous positive airway pressure) </t>
  </si>
  <si>
    <t>Appareil de ventilation en pression positive continue dans les voies aériennes</t>
  </si>
  <si>
    <r>
      <rPr>
        <u/>
        <sz val="10"/>
        <color rgb="FF000000"/>
        <rFont val="Calibri"/>
        <family val="2"/>
      </rPr>
      <t>Doit contenir à minima les équipements suivants :</t>
    </r>
    <r>
      <rPr>
        <sz val="10"/>
        <color rgb="FF000000"/>
        <rFont val="Calibri"/>
        <family val="2"/>
      </rPr>
      <t xml:space="preserve">
- Réglage possible de la pression, de l’humidité, de la température et du confort de l’air,
- Consignes d’utilisation et d’entretien,
- Accessoires nécessaires à l’utilisation,
- Système d’alarmes de pression haute et basse.
</t>
    </r>
    <r>
      <rPr>
        <u/>
        <sz val="10"/>
        <color rgb="FF000000"/>
        <rFont val="Calibri"/>
        <family val="2"/>
      </rPr>
      <t xml:space="preserve">Seront détaillées les caractéristiques suivantes : </t>
    </r>
    <r>
      <rPr>
        <sz val="10"/>
        <color rgb="FF000000"/>
        <rFont val="Calibri"/>
        <family val="2"/>
      </rPr>
      <t xml:space="preserve">
- Contrôle de la pression,
- Les différentes alarmes disponibles, 
- Autonomie sur batterie, 
- Alimentation électrique, 
- Poids de l’appareil, 
- Niveau sonore,
- Options disponibles.</t>
    </r>
  </si>
  <si>
    <t>Bipap (Bilevel Positive Airway Pressure)</t>
  </si>
  <si>
    <t>Appareil de ventilation non invasive</t>
  </si>
  <si>
    <t>Insufflateur néonatal semi-automatique</t>
  </si>
  <si>
    <t>Dispositif pour ventilation manuelle contrôlée des nouveau-nés en salle de naissance</t>
  </si>
  <si>
    <t>- Une connexion facile sur débitlitre ou mélangeur d’oxygène,
- Un branchement à un masque de réanimation ou un tube endotrachéal,
- Un système portable ou montable sur potence, mur ou rail de table de réanimation ou incubateur.
Mode de ventilation : pression positive contrôlée
Plage de PIP : 0–40 cmH₂O
Plage de PEEP : 0–10 cmH₂O
Limiteur de pression intégré
Compatible avec masques néonatals
Utilisable avec source d’oxygène murale</t>
  </si>
  <si>
    <t>Fœtoscope électronique (Doppler ou MOYO)</t>
  </si>
  <si>
    <t>Surveillance du rythme cardiaque du fœtus pendant la grossesse, le travail et l’accouchement. Système portable, fonctionnement avec piles rechargeables ou batterie</t>
  </si>
  <si>
    <t>Fœtoscope en Bois</t>
  </si>
  <si>
    <t>Simple pavillon en bois pour une auscultation rapide et simple du fœtus</t>
  </si>
  <si>
    <t>Doppler handheld</t>
  </si>
  <si>
    <t>Doppler couleur portable numérique, autonomie de plusieurs heures pour un fonctionnement avec batteries. Ecran d’affichage simple</t>
  </si>
  <si>
    <t>Réfrigérateur biberonnerie</t>
  </si>
  <si>
    <t>Ecran tactile, affichage température, capacité au moins 200l</t>
  </si>
  <si>
    <t>Berceau de maternité</t>
  </si>
  <si>
    <t>Dimensions extérieures L 75 cm, l 44 cm, H 106 cm, structure en acier inoxydable non magnétique, coque en acrylique renforcée</t>
  </si>
  <si>
    <t>Chaise (Fauteuil) d'accouchements</t>
  </si>
  <si>
    <t>Positions réglables et indépendantes du dossier, de l’assise avec repose-pieds. Matelas rembourré (préciser la densité) avec revêtement lavable et anti-feu. Livrée avec accoudoirs, poignées de maintien jambières et épaulières.</t>
  </si>
  <si>
    <t>Table d'accouchement</t>
  </si>
  <si>
    <t>Positions réglables et indépendantes du dossier, de l’assise et des jambières. Matelas rembourré avec revêtement lavable et anti-feu. Livrée avec appui jambières, poignées de maintien et épaulières.</t>
  </si>
  <si>
    <t>Table d'examen gynécologique</t>
  </si>
  <si>
    <t>Pouvant accueillir des patients jusqu’à 200 kg. Avec support pour pieds, matelas rembourré lavable et anti-feu. Positions réglables des jambes.</t>
  </si>
  <si>
    <t xml:space="preserve"> SERVICE IMAGERIE</t>
  </si>
  <si>
    <t>Echographie portable</t>
  </si>
  <si>
    <t xml:space="preserve">Echographes polyvalents portables pour une utilisation généraliste. Ces échographes seront utilisés par les médecins lors de leurs consultations. Les médecins utilisant les échographes bénéficieront d’une formation spécifique à leur utilisation. </t>
  </si>
  <si>
    <t>Radiographie mobile</t>
  </si>
  <si>
    <t>Radiographie mobile pour une utilisation dans les services d’urgence et le bloc opératoire.</t>
  </si>
  <si>
    <t>Radiographies mobiles est un amplificateur mobile de radioscopie polyvalent pour le bloc opératoire avec sa console de visualisation en temps réel. Il est demandé de préciser :
- Les caractéristiques techniques du tube à rayons X (type d’anode, taille/nombre de foyers…),
- Les caractéristiques techniques du diaphragme et sa configuration,
- Les caractéristiques techniques de l’amplificateur de brillance (champ(s), diamètre et taille…) ;
- La présence d’une caméra CCD,
- Les systèmes de réduction de dose (mode pulsé, mesure ou affichage de la dose…),
- Les informations liées à la radioprotection du personnel et du patient,
- La présence d’un système de stockage d’images,
- Les caractéristiques techniques des écrans de visualisation (au minimum deux écran plats),
- La présence d’autre équipement tel qu’une commande au pied, un centreur laser, ou tout autre dispositif jugé nécessaire par le fournisseur pour faire fonctionner dans de bonnes conditions les équipements.</t>
  </si>
  <si>
    <t>Echographie obstétricale sur roulettes</t>
  </si>
  <si>
    <t xml:space="preserve">Echographes pour une utilisation en gynécologie obstétrique, par les gynécologues obstétriciens pour les suivis de grossesse. </t>
  </si>
  <si>
    <t>-Appareil sur chariot à roulette transportable,
- Ergonomie de l’appareil excellente et interface intuitive, on évitera les logiciels nécessitant de nombreux « clics » lors de l’utilisation ;
- La taille minimum de l’écran sera de 13 pouces.
Echographes dont l’utilisation sera réservée à l’exploration gynécologique et obstétrique. Des sondes plus spécialisées devront être fournie (exemple : sonde endocavitaire) ainsi que les logiciels indispensables à ces utilisations. Les modes de reconstruction 3D peuvent-être appréciés s’ils ne sont pas purement esthétiques.</t>
  </si>
  <si>
    <t>EQUIPEMENTS MEDICO-TECHNIQUES DIVERS</t>
  </si>
  <si>
    <t xml:space="preserve">ECG de repos </t>
  </si>
  <si>
    <t>Electrocardiogrammes numériques de repos à 12 dérivations</t>
  </si>
  <si>
    <t xml:space="preserve">Défibrillateur automatique externe (DAE) </t>
  </si>
  <si>
    <t>Appareil portable utilisé pour administrer un choc électrique en cas d’arrêt cardiaque</t>
  </si>
  <si>
    <r>
      <t xml:space="preserve">DAE devront être disposés dans l’enceinte de l’hôpital, dans son allée centrale et pourront être utilisés par n’importe qui en cas d’urgence. 
</t>
    </r>
    <r>
      <rPr>
        <u/>
        <sz val="10"/>
        <color rgb="FF000000"/>
        <rFont val="Calibri"/>
        <family val="2"/>
      </rPr>
      <t>Ces dispositifs devront </t>
    </r>
    <r>
      <rPr>
        <sz val="10"/>
        <color rgb="FF000000"/>
        <rFont val="Calibri"/>
        <family val="2"/>
      </rPr>
      <t xml:space="preserve">:  
- Être compatible pour adultes et enfants,  
- Être rapide et facile d’utilisation,  
- Être utilisable sur batterie,  
- Avoir une option d’autocontrôles réguliers et au démarrage de l’appareil,  
- Être portables et compacts.  
</t>
    </r>
    <r>
      <rPr>
        <u/>
        <sz val="10"/>
        <color rgb="FF000000"/>
        <rFont val="Calibri"/>
        <family val="2"/>
      </rPr>
      <t xml:space="preserve">Seront également décris les points suivants :  </t>
    </r>
    <r>
      <rPr>
        <sz val="10"/>
        <color rgb="FF000000"/>
        <rFont val="Calibri"/>
        <family val="2"/>
      </rPr>
      <t xml:space="preserve">
- Maximum et minimum d’énergie délivrable (en Joule),  
- Eventuelles instructions vocales ou visuelles,  
- Autonomie de la batterie,  
- Liste d’équipements ou accessoires annexes indispensables,  
- Durée de vie de ces accessoires (électrodes, …),  
- Voltage,  
- Poids et taille.  </t>
    </r>
  </si>
  <si>
    <t>Pousse seringue électrique</t>
  </si>
  <si>
    <t>Dispositif utilisé pour administrer avec précision des médicaments ou liquides via seringue</t>
  </si>
  <si>
    <t>Pousses seringues doubles sur pied avec les fonctionnalités suivantes et quinze (15) pousse seringue électriques simples :
- Ecran LCD 
- 4 types de mode d’injection, facile, débit, temps, poids du corps. 
- Capable d’intégrer minimum 20 types de marques de seringues (5 internationales) et soutenir deux seringues personnalisées. 
- Application aux différentes seringues standards de 10, 20, 30, 50/60 ml et identification automatique de la taille de la seringue. 
- Fonction anti-bolus avec graduations (H.M.L) 
- Alarme audiovisuelle assurant une sécurité supplémentaire. 
- Affichage en temps réel du volume total d’injection 
- Saisie facile par le clavier ou la navette. 
- Batterie rechargeable de grande autonomie 
- Mémoire de derniers paramètres de fonctionnement même lorsque l’appareil est éteint &gt; 40 types de médicaments sélectionnables. 
- Pour plusieurs canaux. Limite de perfusion : 0.1ml/h-150ml/h (avec seringues de 20ml) par incréments de 0.1 ml/h. 0.1ml/h-300ml/h (avec seringues de 50/60ml) par incréments de 0.1 ml/h. 0.1ml/h-300ml/h (avec seringues de 100ml) par incréments de 0.1 ml/h. Précision Seringues : précision Mécanique sur les seringues ± 5%.</t>
  </si>
  <si>
    <t>Appareils de gazométrie</t>
  </si>
  <si>
    <t>Analyseur de gaz du sang gazométriea</t>
  </si>
  <si>
    <t>Avec les fonctionnalités suivantes :
- Ecran tactile 
- Multilingue 
- Echantillonneur automatique 
- Prélèvement capillaire 
- Chariot mobile 
- Analyseur automatique et rapide du sang total,
- Volume requis d’échantillon réduit à partir de 50 µL
- Analyse le sang total : pH, pCO2, pO2 Na+, K+, Ca++/Cl-, ions, Glucose, Bilirubinémie et hématocrite Possibilité de tester uniquement les paramètres sélectionnés</t>
  </si>
  <si>
    <t>Filtre HEPA (filtration air patient infecté aérien : tuberculose, covid)</t>
  </si>
  <si>
    <t>Filtre à haute efficacité pour captation de particules infectieuses en suspension dans l’air</t>
  </si>
  <si>
    <t>Filtration ≥ 99,97% des particules ≥ 0,3 µm
Compatible avec systèmes de ventilation ou unités mobiles
Certification EN 1822 ou équivalent
Boîtier étanche, usage hospitalier
Indicateur de saturation (visuel ou électronique)
Facile à installer/remplacer sans outils</t>
  </si>
  <si>
    <t xml:space="preserve">Matelas chauffants </t>
  </si>
  <si>
    <t>Dispositif de maintien thermique utilisé en bloc opératoire ou en soins intensif</t>
  </si>
  <si>
    <t>Réglage de température : 35–42 °C
Surface imperméable, lavable, biocompatible
Capteur de surchauffe intégré
Compatible avec les lits hospitaliers standard
Sécurité électrique : certification CEI
Longueur : ≥ 120 cm</t>
  </si>
  <si>
    <t>Lampes Frontales</t>
  </si>
  <si>
    <t>Source lumineuse portée sur la tête pour interventions médicales nécessitant une vision focalisée</t>
  </si>
  <si>
    <t>Intensité lumineuse ≥ 40 000 lux
Source LED, température de couleur ~5 500 K
Autonomie ≥ 4h sur batterie
Réglage de la mise au point (focalisation)
Bandeau ajustable et confortable
Recharge secteur + batterie de rechange</t>
  </si>
  <si>
    <t xml:space="preserve">Potence mobile </t>
  </si>
  <si>
    <t>Dispositif mobile pour suspension de perfusions ou sacs médicaux</t>
  </si>
  <si>
    <t>4 à 5 crochets en inox ou aluminium
Hauteur réglable : min 1,3 m – max 2 m
Base stable à 5 roulettes avec freins
Structure en acier inoxydable ou aluminium peint
Résistance à charge ≥ 10 kg</t>
  </si>
  <si>
    <t>Appareil analyse d'urines sur bandelette</t>
  </si>
  <si>
    <t>Analyseur semi-automatique avec au moins 50 tests/heure de 7 tests différents : cétones, glucose, protéines (albumine), sang (hémoglobine), nitrites, leucocytes, pH</t>
  </si>
  <si>
    <t xml:space="preserve">Lecture ≥ 10 paramètres
Résultats en moins de 1 minute
Impression intégrée ou connectable PC
Capacité ≥ 60 tests/heure
Compatible avec bandelettes multi-paramètres standard
</t>
  </si>
  <si>
    <t>Appareil de gazométrie</t>
  </si>
  <si>
    <t>Automate pour gaz du sang de la fonction respiratoire et métabolique</t>
  </si>
  <si>
    <t>Paramètres : pH, pO₂, pCO₂, Na⁺, K⁺, Ca²⁺, HCO₃⁻
Écran tactile
Impression directe ou transfert USB
Temps d’analyse : ≤ 2 minutes
Fonctionnement avec cartouches ou électrodes</t>
  </si>
  <si>
    <t>Appareil de pression artérielle invasive</t>
  </si>
  <si>
    <t>Système de surveillance continue de la pression artérielle via cathéter artériel</t>
  </si>
  <si>
    <t>Compatible avec moniteurs multiparamétriques
Affichage en temps réel des courbes (PAM, PAS, PAD)
Capteur de pression (transducteur) stérile à usage unique
Tubulure compatible avec fluide de rinçage
Gamme de mesure : 0 – 300 mmHg
Alarme en cas de déviation</t>
  </si>
  <si>
    <t>Attelles dépression lavable membre inférieur</t>
  </si>
  <si>
    <t>Attelle rigide à dépression pour immobilisation d’urgence des membres</t>
  </si>
  <si>
    <t>Surface lavable, désinfectable, biocompatible
Valve de dépression avec pompe manuelle incluse
Fermeture par bandes auto-agrippantes
Tailles différenciées : bras, avant-bras, jambe, cuisse
Poids léger ≤ 1,5 kg
Compatible radiologie (radio-transparent)</t>
  </si>
  <si>
    <t>Attelles dépression lavable membre supérieur</t>
  </si>
  <si>
    <t>Attelles traction fémorale +poids</t>
  </si>
  <si>
    <t>Dispositif de traction d’urgence pour fracture du fémur</t>
  </si>
  <si>
    <t>Armature en aluminium ou carbone
Réglage de longueur (enfant/adulte)
Sangles de fixation rembourrées
Système de poulie et traction avec poids ajustable
Radiotransparente
Sac de transport inclus</t>
  </si>
  <si>
    <t xml:space="preserve">Civière </t>
  </si>
  <si>
    <t>Support mobile pour transfert de patients</t>
  </si>
  <si>
    <t>Cadre en acier inoxydable ou aluminium
Charge utile ≥ 150 kg
Roulettes multidirectionnelles avec frein
Dossier ajustable
Sangles de maintien sécurisées
Option : repliable ou rigide selon usage</t>
  </si>
  <si>
    <t>Coupe bague</t>
  </si>
  <si>
    <t>Outil manuel pour retirer une bague d’un doigt enflé ou traumatisé</t>
  </si>
  <si>
    <t>Lame protégée, inoxydable
Poignée ergonomique
Mécanisme à vis ou manivelle
Usage ambidextre
Livré avec lame de rechange</t>
  </si>
  <si>
    <t>Débitmètre de pointe</t>
  </si>
  <si>
    <t>Dispositif manuel pour mesurer le débit expiratoire de pointe</t>
  </si>
  <si>
    <t>Échelle graduée : 60 à 800 L/min
Embout buccal jetable
Réutilisable, désinfectable
Affichage clair, facile à lire
Conforme aux normes ATS/ERS</t>
  </si>
  <si>
    <t xml:space="preserve">Plan Dur </t>
  </si>
  <si>
    <t>Support rigide pour immobilisation et transport de patients traumatisés</t>
  </si>
  <si>
    <t>Matériau plastique haute résistance, radio-transparent
Poignées de portage ≥ 10
Capacité de charge ≥ 180 kg
Fixations pour sangles de maintien
Option : compatible avec minerve cervicale</t>
  </si>
  <si>
    <t>Réfrigérateur pour conservation médicament</t>
  </si>
  <si>
    <t>Ventilateur silencieux, régulation précise de la température, surveillance permanente des données de performance et alerte en cas d’écart. Aménagement flexible et ouverture ergonomique. Alarme sonore et visuelle, affichage de température et porte verrouillable.</t>
  </si>
  <si>
    <t>Volume utile ≥ 100 L
Plage de température : +2 à +8 °C
Affichage digital, alarme de température
Thermostat réglable
Sécurité coupure de courant : alarme ou batterie tampon
Rayonnage amovible</t>
  </si>
  <si>
    <t>Sac ARCA pour ambulancier</t>
  </si>
  <si>
    <t>Sac de premiers secours modulable pour interventions d’urgence préhospitalière</t>
  </si>
  <si>
    <t>Tissu imperméable et résistant (type Cordura)
Compartiments modulables
Bandes réfléchissantes
Poignées et bretelles rembourrées
Capacité : ≥ 40 L</t>
  </si>
  <si>
    <t>Spiromètre</t>
  </si>
  <si>
    <t>Appareil de mesure de la capacité respiratoire pulmonaire</t>
  </si>
  <si>
    <t>Mesures : VEMS, CVF, VEMS/CVF
Interface logicielle ou écran intégré
Courbes volume-temps et débit-volume
Alimentation sur batterie ou secteur
Usage pédiatrique et adulte</t>
  </si>
  <si>
    <t>Tensiomètre manuelle et électronique (Pédiatrique, Adulte)</t>
  </si>
  <si>
    <t>Appareils de mesure de la pression artérielle pour tous âges</t>
  </si>
  <si>
    <t>Manuel : manomètre anéroïde, poire avec valve, brassards pédiatrique et adulte
Électronique : affichage digital, détection automatique, alimentation batterie/rechargeable
Plage de mesure : 0–300 mmHg
Précision : ± 3 mmHg</t>
  </si>
  <si>
    <t>Thermomètre</t>
  </si>
  <si>
    <t>Thermomètre numérique pour mesure corporelle sans contact ou auriculaire</t>
  </si>
  <si>
    <t>Temps de lecture ≤ 2 secondes
Précision : ± 0,2 °C
Écran rétroéclairé
Mémoire ≥ 10 lectures
Alimentation par piles</t>
  </si>
  <si>
    <t>Nébuliseur/Aérosol</t>
  </si>
  <si>
    <t>Dispositif destiné à administrer des médicaments en aérosol pour le traitement des affections respiratoires</t>
  </si>
  <si>
    <t>Type : pneumatique à compresseur
Débit ≥ 6 L/min
Taille des particules : 1 à 5 microns (MMAD)
Capacité du réservoir : 6–10 ml
Livré avec masque pédiatrique, adulte, embout buccal
Alimentation : 220–240 V</t>
  </si>
  <si>
    <t>Ophtalmoscopes</t>
  </si>
  <si>
    <t>Instrument portatif pour examen du fond de l’œil</t>
  </si>
  <si>
    <t>Éclairage LED ou halogène
Disque de lentilles ≥ 20 dioptries
Roue de filtre : rouge, bleu, polarisant
Alimentation par pile ou batterie rechargeable
Livré avec étui rigide</t>
  </si>
  <si>
    <t>Otoscope</t>
  </si>
  <si>
    <t>Instrument portatif pour l’examen du conduit auditif et du tympan</t>
  </si>
  <si>
    <t>Éclairage LED ou halogène
Loupe grossissante ≥ 3x
Embouts auriculaires réutilisables et jetables
Alimentation par piles ou batterie
Livré avec étui rigide</t>
  </si>
  <si>
    <t>Trachéoscope</t>
  </si>
  <si>
    <t>Instrument rigide ou flexible pour visualisation de la trachée et des voies aériennes supérieures</t>
  </si>
  <si>
    <t>Type : flexible, à fibre optique ou vidéo
Diamètre extérieur : 4–6 mm (usage adulte/pédiatrique selon modèle)
Longueur ≥ 60 cm
Canal opérateur pour aspiration ou passage de sonde
Source de lumière LED ou fibre optique
Livré avec accessoires de stérilisation et valise de transport</t>
  </si>
  <si>
    <t>Chariot d'urgence avec accessoires</t>
  </si>
  <si>
    <t>Chariot mobile multifonction destiné à la prise en charge rapide des urgences médicales</t>
  </si>
  <si>
    <t>Structure en métal traité anticorrosion
4 à 6 tiroirs avec codage couleur
Plan de travail supérieur rigide
Support pour défibrillateur et bouteille O₂
Support perfusion intégré
Système de verrouillage centralisé
4 roues antistatiques, 2 avec frein
Livré avec accessoires : planche de massage, bocal à aspiration, poubelle à déchets</t>
  </si>
  <si>
    <t>Container pour stérilisation</t>
  </si>
  <si>
    <t>Récipient rigide pour le conditionnement des instruments destinés à la stérilisation</t>
  </si>
  <si>
    <t>Matériau : aluminium anodisé ou inox
Dimensions standards compatibles autoclaves (ex. 480 x 250 x 100 mm)
Couvercle perforé avec filtre et clips de fermeture
Indicateur de stérilisation intégré
Poignées latérales robustes</t>
  </si>
  <si>
    <t xml:space="preserve">Infrarouge veines </t>
  </si>
  <si>
    <t>Dispositif portatif pour visualisation des veines par projection infrarouge</t>
  </si>
  <si>
    <t>Technologie : lumière proche infrarouge (NIR)
Distance de projection : 15–30 cm
Résolution ≥ 0,5 mm
Mode portable sur batterie rechargeable
Autonomie ≥ 4 heures
Support amovible ou pied inclus</t>
  </si>
  <si>
    <t>Pied à perfusion sur roulettes nettoyables réglable en hauteur</t>
  </si>
  <si>
    <t>Support mobile pour perfusion, utilisé en soins ambulatoires et hospitaliers</t>
  </si>
  <si>
    <t>Structure inoxydable
Hauteur réglable : 1,2 à 2 m
Base à 5 branches avec roulettes silencieuses
2 à 4 crochets de suspension
Capacité de charge ≥ 4 kg par crochet</t>
  </si>
  <si>
    <t>Banque de sang 120 Culots</t>
  </si>
  <si>
    <t>Réfrigérateur médical conçu pour la conservation sécurisée de produits sanguins</t>
  </si>
  <si>
    <t>Capacité : ≥ 120 poches de sang (environ 150 L)
Température de conservation : +2 à +6 °C
Affichage digital avec alarme haute/basse température
Système de surveillance 24/7 avec enregistrement
Porte vitrée ou opaque avec verrouillage
Alimentation 220 V avec onduleur ou batterie secours</t>
  </si>
  <si>
    <t>Chariot de naissance</t>
  </si>
  <si>
    <t>Chariot destiné aux soins immédiats du nouveau-né post-accouchement</t>
  </si>
  <si>
    <t>Plateau supérieur transparent (type plexiglas)
Lit inclinable et amovible
Structure en inox ou métal peint
4 roues pivotantes, 2 avec freins
Hauteur réglable souhaitable</t>
  </si>
  <si>
    <t>Chariot de soins</t>
  </si>
  <si>
    <t>Chariot polyvalent pour le transport et l’organisation du matériel de soins</t>
  </si>
  <si>
    <t>3 à 5 tiroirs modulables
Surface de travail supérieure
Structure en inox ou ABS
Support pour désinfectant ou poubelle
Roues pivotantes, 2 avec freins</t>
  </si>
  <si>
    <t>Chariot de soins verrouillable</t>
  </si>
  <si>
    <t>Variante du chariot de soins avec système de sécurité intégré</t>
  </si>
  <si>
    <t>Tiroirs avec serrure à clé ou à code
Structure robuste en métal/ABS
Plans de travail résistants aux désinfectants
4 roues pivotantes avec freins
Support sac ou poubelle inclus</t>
  </si>
  <si>
    <t xml:space="preserve">Chariot de transfert kits d'instruments </t>
  </si>
  <si>
    <t>Chariot pour le déplacement stérile d’instruments médicaux vers les zones opératoires</t>
  </si>
  <si>
    <t>Structure en inox (304 ou 316L)
2 ou 3 plateaux ajourés
Poignées latérales ergonomiques
Roues antistatiques pivotantes avec freins
Dimensions standardisées blocs opératoires</t>
  </si>
  <si>
    <t>Table d'examen</t>
  </si>
  <si>
    <t>Table pour consultation médicale avec appui pour le patient</t>
  </si>
  <si>
    <t>Structure en métal peint ou inox
Sellerie en mousse recouverte de simili-cuir lavable
Dossier inclinable manuellement
Capacité de charge ≥ 150 kg
Longueur ≥ 180 cm, largeur ≥ 60 cm
Tiroir ou étagère inférieure souhaitable</t>
  </si>
  <si>
    <t>Speculum pour femme, valves</t>
  </si>
  <si>
    <t>Instrument gynécologique pour visualisation vaginale</t>
  </si>
  <si>
    <t>Stérilisable (acier inox) ou à usage unique (plastique médical)
Valves : taille petite, moyenne, grande
Forme de Cusco ou Graves
Dispositif de verrouillage de l’ouverture
Conditionnement : stérile individuel ou boîte</t>
  </si>
  <si>
    <t>Matelas de transfert</t>
  </si>
  <si>
    <t>Dispositif souple pour déplacement horizontal des patients</t>
  </si>
  <si>
    <t>Matériau : mousse haute densité avec housse imperméable et lavable
Longueur : ≥ 180 cm, largeur : ≥ 50 cm
Poignées latérales renforcées (≥ 4)
Charge maximale ≥ 150 kg
Antibactérien, ignifuge, sans latex</t>
  </si>
  <si>
    <r>
      <rPr>
        <u/>
        <sz val="10"/>
        <color rgb="FF000000"/>
        <rFont val="Calibri"/>
        <family val="2"/>
      </rPr>
      <t xml:space="preserve">Il est attendu des dispositifs proposés les fonctions suivantes :  </t>
    </r>
    <r>
      <rPr>
        <sz val="10"/>
        <color rgb="FF000000"/>
        <rFont val="Calibri"/>
        <family val="2"/>
      </rPr>
      <t xml:space="preserve">
- Acquisition simultanée des 12 dérivations,  
- Affichage sur la machine des 12 dérivations en temps réel sur écran intégré,  
- Adaptabilité en fonction de l’âge et du type de patients (adulte, pédiatrique, poids, …),  
- Système d’alarme,  
- Identification du patient (lecteur de code bar),  
- Transfère vers le SIH (identification des protocoles),  
- Dispositif portable,  
- Utilisation sur batterie rechargeable.  
</t>
    </r>
    <r>
      <rPr>
        <u/>
        <sz val="10"/>
        <color rgb="FF000000"/>
        <rFont val="Calibri"/>
        <family val="2"/>
      </rPr>
      <t xml:space="preserve">Les offres comprendront :  </t>
    </r>
    <r>
      <rPr>
        <sz val="10"/>
        <color rgb="FF000000"/>
        <rFont val="Calibri"/>
        <family val="2"/>
      </rPr>
      <t xml:space="preserve">
- Le dispositif ECG à 12 dérivations,  
- Le logiciel de traitement et d’interprétation des tracés,  
- Le module d’export de données vers le SIH,  
- Un lecteur de code bar,  
- Deux jeux de câbles réutilisables par machine adaptés aux patients adultes et pédiatriques,  
- Les électrodes réutilisables également (si possible),  
- Le chargeur et tout autre accessoire indispensable au bon fonctionnement de l’appareil. 
</t>
    </r>
    <r>
      <rPr>
        <u/>
        <sz val="10"/>
        <color rgb="FF000000"/>
        <rFont val="Calibri"/>
        <family val="2"/>
      </rPr>
      <t>Dans chaque offre, seront également décrits les points suivants : </t>
    </r>
    <r>
      <rPr>
        <sz val="10"/>
        <color rgb="FF000000"/>
        <rFont val="Calibri"/>
        <family val="2"/>
      </rPr>
      <t xml:space="preserve"> 
- Les différents logiciels disponibles,  
- Les modes d’utilisation (automatique, manuel, arythmie par exemple),  
- La fréquence minimale et maximale détectable,  
- Les différents filtres disponibles (artéfacts, passe-haut, passe-bas, …),  
- La mémoire interne,  
- Les modes de connexion au réseau (Wi-Fi, LAN, …),  
- Les protocoles d’export et les formats de données disponibles,  
- La taille de l’écran,  
- Le poids et les dimensions de l’appareil,  
- L’alimentation électrique,  
- L’autonomie de la batterie,  
- Toute autre caractéristique technique jugée importante par le fournisseur,  
- Toute option considérée importante par le fournisseur.  
</t>
    </r>
  </si>
  <si>
    <t>Prix Unitaire HT (€)</t>
  </si>
  <si>
    <t>Prix Total HT (€)</t>
  </si>
  <si>
    <t>Prix Total TTC (€)</t>
  </si>
  <si>
    <r>
      <t xml:space="preserve">- Une ventilation optimale ,
- Système de pression positive,
- Masque facial et les tuyaux flexibles nécessaires à un bon fonctionnement,
- Ecran et alarmes de contrôle des pressions, de l’oxygène, du gaz carbonique et de la fréquence respiratoire,
- Un mélangeur d’air,
- Tout autre accessoire nécessaire au bon fonctionnement de la solution.
</t>
    </r>
    <r>
      <rPr>
        <u/>
        <sz val="10"/>
        <color rgb="FF000000"/>
        <rFont val="Calibri"/>
        <family val="2"/>
      </rPr>
      <t xml:space="preserve">Seront également détaillés les paramètres suivants :
</t>
    </r>
    <r>
      <rPr>
        <sz val="10"/>
        <color rgb="FF000000"/>
        <rFont val="Calibri"/>
        <family val="2"/>
      </rPr>
      <t>- Les dimensions et le poids de la solution complète,
- Le voltage de l’appareil,
- L’autonomie de la batterie,
- Les différents modes disponibles,
- Les volumes maximal et minimal délivrables (en ml),
- Les différents contrôles,
- Les différentes alarmes et leur volume sonore.</t>
    </r>
  </si>
  <si>
    <r>
      <t xml:space="preserve">- Un respirateur automatique
- Circuit d’administration d’oxygène et de gaz anesthésiques,
- Système de réchauffement et d’humidification,
- Un compresseur interne,
- Des circuits de respiration réutilisables,
- Ecran et alarmes de contrôle des gaz anesthésiques administrés et de l’oxygène,
- Capteurs de mesure de la fraction d’oxygène, du CO2, Halogénés, N2o, des pressions et des débits,
- Tout autre accessoire nécessaire au bon fonctionnement de la solution.
- Être utilisable sur secteur ou sur batterie avec une autonomie de plusieurs heures,
- Être facilement transportable,
- Disposer d’un mélangeur électronique d’air et d’oxygène,
- Pouvoir utiliser comme source d’oxygène un concentrateur d’oxygène,
- Des modes de ventilation préprogrammés et programmables,
- Monitorer certains paramètres (pression des voies respiratoires, volume d’air délivré, rythme respiratoire par exemple),
- Disposer d’un système d’alarme en cas de sur ou sous-pression, d’apnée, de manque d’air ou d’oxygène et de disfonctionnement de l’appareil. 
</t>
    </r>
    <r>
      <rPr>
        <u/>
        <sz val="10"/>
        <color rgb="FF000000"/>
        <rFont val="Calibri"/>
        <family val="2"/>
      </rPr>
      <t xml:space="preserve">Seront également détaillés les paramètres suivants :
</t>
    </r>
    <r>
      <rPr>
        <sz val="10"/>
        <color rgb="FF000000"/>
        <rFont val="Calibri"/>
        <family val="2"/>
      </rPr>
      <t>- Les dimensions et le poids de la solution complète,
- Le voltage de l’appareil,
- L’autonomie de la batterie,
- Les différents modes de ventilation disponibles,
- Les volumes maximal et minimal délivrables (en ml),
- Les différents contrôles,
- Les différentes alarmes et leur volume sonore.</t>
    </r>
  </si>
  <si>
    <r>
      <t xml:space="preserve">- Une ventilation optimale préconfigurée,
- Démarrage rapide,
- Système de pression positive,
- Masque facial et les tuyaux flexibles nécessaires à un bon fonctionnement,
- Ecran et alarmes de contrôle des pressions, de l’oxygène, du gaz carbonique et de la fréquence respiratoire,
- Un mélangeur d’air,
- Tout autre accessoire nécessaire au bon fonctionnement de la solution.
</t>
    </r>
    <r>
      <rPr>
        <u/>
        <sz val="10"/>
        <color rgb="FF000000"/>
        <rFont val="Calibri"/>
        <family val="2"/>
      </rPr>
      <t>Seront également détaillés les paramètres suivants :</t>
    </r>
    <r>
      <rPr>
        <sz val="10"/>
        <color rgb="FF000000"/>
        <rFont val="Calibri"/>
        <family val="2"/>
      </rPr>
      <t xml:space="preserve">
- Les dimensions et le poids de la solution complète,
- Le voltage de l’appareil,
- L’autonomie de la batterie,
- Les différents modes disponibles,
- Les volumes maximal et minimal délivrables (en ml),
- Les différents contrôles,
- Les différentes alarmes et leur volume sonore.</t>
    </r>
  </si>
  <si>
    <r>
      <t xml:space="preserve"> - Un respirateur automatique,
- Un compresseur interne,
- Des circuits de respiration réutilisables,
- Tout autre accessoire nécessaire au bon fonctionnement de la solution. 
</t>
    </r>
    <r>
      <rPr>
        <u/>
        <sz val="10"/>
        <color rgb="FF000000"/>
        <rFont val="Calibri"/>
        <family val="2"/>
      </rPr>
      <t>La solution proposée devra :</t>
    </r>
    <r>
      <rPr>
        <sz val="10"/>
        <color rgb="FF000000"/>
        <rFont val="Calibri"/>
        <family val="2"/>
      </rPr>
      <t xml:space="preserve">
- Être utilisable sur secteur ou sur batterie avec une autonomie de plusieurs heures,
- Être facilement transportable,
- Disposer d’un mélangeur d’air et d’oxygène,
- Pouvoir utiliser comme source d’oxygène un concentrateur d’oxygène,
- Des modes de ventilation préprogrammés et programmables,
- Monitorer certains paramètres (pression des voies respiratoires, volume d’air délivré, rythme respiratoire par exemple),
- Disposer d’un système d’alarme en cas de sur ou sous-pression, d’apnée, de manque d’air ou d’oxygène et de disfonctionnement de l’appareil.
</t>
    </r>
    <r>
      <rPr>
        <u/>
        <sz val="10"/>
        <color rgb="FF000000"/>
        <rFont val="Calibri"/>
        <family val="2"/>
      </rPr>
      <t xml:space="preserve">Seront également détaillés les paramètres suivants :
</t>
    </r>
    <r>
      <rPr>
        <sz val="10"/>
        <color rgb="FF000000"/>
        <rFont val="Calibri"/>
        <family val="2"/>
      </rPr>
      <t xml:space="preserve">- Les dimensions et le poids de la solution complète,
- Le voltage de l’appareil,
- L’autonomie de la batterie,
- Les différents modes de ventilation disponibles,
- Les volumes maximal et minimal délivrables (en mL),
- La fréquence respiratoire (minimale et maximale),
- Les différents contrôles,
- Les différentes alarmes et leur volume sonore. </t>
    </r>
  </si>
  <si>
    <t>- Disposer d’un débit pouvant aller jusque 5L/min au minimum,
- Assurer un débit minimum compatible pour une utilisation en pédiatrie et néonatologie,
- Disposer d’au moins un débitmètre intégré avec régulateur de débit,
- Être utilisable en simultané par plusieurs patients/respirateurs,
- Délivrer un flux gazeux continu avec une concentration en oxygène de 82% minimum (dans n’importe quelle condition) et de 95% maximum.</t>
  </si>
  <si>
    <r>
      <rPr>
        <u/>
        <sz val="10"/>
        <color rgb="FF000000"/>
        <rFont val="Calibri"/>
        <family val="2"/>
      </rPr>
      <t xml:space="preserve">L’équipement proposé devra inclure : </t>
    </r>
    <r>
      <rPr>
        <sz val="10"/>
        <color rgb="FF000000"/>
        <rFont val="Calibri"/>
        <family val="2"/>
      </rPr>
      <t xml:space="preserve">
- Une source de lumière, 
- Un processeur vidéo, 
- Un insufflateur à CO2, 
- Un système d’aspiration, 
- Un écran de visualisation de minimum 13’’, 
- Logiciels de visualisation, d’enregistrement d’image et d’export de ces images sous un format standardisé  
(DICOM par exemple) vers un système d’information. 
En plus de cette colonne, seront inclus les fibroscopes suivants : 
- Deux (2) coloscopes, 
- Trois (3) gastroscopes dont un pédiatrique, 
- Deux (2) bronchoscope, 
Tous ces fibroscopes devront être compatibles avec tous les éléments de la colonne vidéo décrite plus haut. Pour chacun d’entre eux, il sera détaillé : 
- Son champ de vision, 
- Son angle de vue, 
- Sa profondeur de champ, 
- Son diamètre à la zone d’insertion et distant, 
- Le degré de rotation de son extrémité, 
- Sa longueur utilisable et totale, 
. Le diamètre interne pour les instruments. 
Chaque offre devra également inclure la livraison en consommables nécessaires à l’utilisation de l’ensemble de ces équipements pendant toute la durée du contrat. 
Toute option jugée nécessaire par le fournisseur sera détaillée dans l’offre. </t>
    </r>
  </si>
  <si>
    <r>
      <rPr>
        <u/>
        <sz val="10"/>
        <color rgb="FF000000"/>
        <rFont val="Calibri"/>
        <family val="2"/>
      </rPr>
      <t xml:space="preserve">L’équipement proposé devra inclure au moins les fonctionnalités ci-dessous : </t>
    </r>
    <r>
      <rPr>
        <sz val="10"/>
        <color rgb="FF000000"/>
        <rFont val="Calibri"/>
        <family val="2"/>
      </rPr>
      <t xml:space="preserve">
- Faire un tracer ECG avec au moins 3 et 5 dérivations ainsi que différents modes de détection des arythmies,  
- Mesurer la saturation en oxygène (SpO2),  
- Mesurer la fréquence cardiaque,  
- Mesurer la fréquence respiratoire, 
- Mesurer la température,  
- Mesurer la pression artérielle non-invasive (NIBP). 
</t>
    </r>
    <r>
      <rPr>
        <u/>
        <sz val="10"/>
        <color rgb="FF000000"/>
        <rFont val="Calibri"/>
        <family val="2"/>
      </rPr>
      <t xml:space="preserve">Outre ces fonctionnalités de base,léquipement proposé devra disposer également de :  </t>
    </r>
    <r>
      <rPr>
        <sz val="10"/>
        <color rgb="FF000000"/>
        <rFont val="Calibri"/>
        <family val="2"/>
      </rPr>
      <t xml:space="preserve">
- Un système d’alarme en cas de mesure en dehors des normes prédéfinies,  
- Alarmes facilement reconnaissables pour les différents problèmes possibles,  
- La possibilité d’exporter sur le système d’information de l’hôpital les données mesurées,  
- Une batterie en cas de transfert en urgence d’un patient avec une autonomie d’au moins quatre heures. </t>
    </r>
  </si>
  <si>
    <r>
      <t xml:space="preserve">- Le maintien à un température de 37°C de l’enfant avec un système de contrôle et d’alarme intégré,
- Une protection suffisante au milieu extérieur,
- La régulation de l’humidité au sein de la couveuse,
- Le passage d’éventuelle tubulures (ventilation, perfusion, …),
- Le transport en toute sécurité du nouveau-né vers un autre établissement dans une ambulance.
Pour chaque offre seront détaillés les paramètres suivants :
- Echelle de température (minimum et maximum atteignable),
- Dispositif de contrôle de température,
- Précision du contrôle de température,
- Uniformité de la température,
- Niveau sonore,
- Fréquence des alarmes et leur nature (sonore, visuelle),
- Paramétrage des alarmes,
- Types d’alarmes : liées à la température, une défaillance technique, … ;
- Poids total de l’équipement,
- Tension d’alimentation,
- Autonomie hors-tension,
- Taille de l’équipement,
- Autres paramètres disponibles (contrôle de l’oxygène par exemple),
- Options disponibles.
</t>
    </r>
    <r>
      <rPr>
        <u/>
        <sz val="10"/>
        <color rgb="FF000000"/>
        <rFont val="Calibri"/>
        <family val="2"/>
      </rPr>
      <t>L’offre pourra également contenir les éléments suivants :</t>
    </r>
    <r>
      <rPr>
        <sz val="10"/>
        <color rgb="FF000000"/>
        <rFont val="Calibri"/>
        <family val="2"/>
      </rPr>
      <t xml:space="preserve">
- Un système de ventilation et d’oxygénation du nouveau-né,
- Un moniteur multiparamétrique adapté,
- Un système d’aspiration des sécrétions pour l’enfant intubé.
A défaut d’intégrer les éléments précédents dans l’offre, la solution proposée devra être compatible avec l’ensemble des dispositifs de ce type présents sur le marché.</t>
    </r>
  </si>
  <si>
    <r>
      <rPr>
        <u/>
        <sz val="10"/>
        <color rgb="FF000000"/>
        <rFont val="Calibri"/>
        <family val="2"/>
      </rPr>
      <t>Doit permettre d'assurer :</t>
    </r>
    <r>
      <rPr>
        <sz val="10"/>
        <color rgb="FF000000"/>
        <rFont val="Calibri"/>
        <family val="2"/>
      </rPr>
      <t xml:space="preserve"> 
- La réalisation de perfusions.
- La réalisation des premiers soins sur le nouveau-né,
- Le maintien à bonne température de celui-ci avec un système intégré de contrôle et d’alarme,
- La réalisation des premières prises de paramètres (poids, …),
L’offre contiendra au minimum les éléments suivants : la table, la lampe chauffante ainsi que les potences pour d’éventuelles perfusions ou tubulures.
</t>
    </r>
    <r>
      <rPr>
        <u/>
        <sz val="10"/>
        <color rgb="FF000000"/>
        <rFont val="Calibri"/>
        <family val="2"/>
      </rPr>
      <t>Pour chaque offre seront détaillés les paramètres suivants :</t>
    </r>
    <r>
      <rPr>
        <sz val="10"/>
        <color rgb="FF000000"/>
        <rFont val="Calibri"/>
        <family val="2"/>
      </rPr>
      <t xml:space="preserve">
- Echelle de température (minimum et maximum atteignables),
- Dispositif de contrôle de température,
- Précision du contrôle de température,
- Uniformité de la température,
- Niveau sonore,
- Fréquence des alarmes et leur nature (sonore, visuelle),
- Paramétrage des alarmes,
- Types d’alarmes : liées à la température, une défaillance technique, … ;
- Poids total de l’équipement,
- Tension d’alimentation,
- Taille de l’équipement,
- Options disponibles.
</t>
    </r>
  </si>
  <si>
    <t>- Appareil sur chariot à roulette transportable,
- Ergonomie de l’appareil excellente et interface intuitive, on évitera les logiciels nécessitant de nombreux « clics » lors de l’utilisation ;
- La taille minimum de l’écran sera de 13 pouces.
Echographes généralistes dont la qualité principale attendue sera leur polyvalence. Chaque appareil devra être accompagné des logiciels indispensables à son fonctionnement ainsi que des logiciels de traitement standard : mode harmonique, amélioration de contours, modes Doppler… Il faudra également joindre à ces appareils les sondes appropriées pour les différentes explorations possible : sondes vectorielles (cardiaque), sondes linéaires (vasculaire) et sondes convexes (abdominale). L’un de ces appareils devra disposer d’une sonde endocavitaire pour les explorations prostatiques. Ces appareils devront être dotés de sonde adéquate et être performants pour les explorations musculo tendineuses.</t>
  </si>
  <si>
    <t>TOTAL en € (HT/TTC) SERVICE D'ANESTHESIE, REANIMATION BLOC OPERATOIRE</t>
  </si>
  <si>
    <t>TOTAL en € (HT/TTC) MATERNITE</t>
  </si>
  <si>
    <t>TOTAL en € (HT/TTC) IMAGERIE</t>
  </si>
  <si>
    <t>TOTAL en € (HT/TTC) EQUIPEMENT MEDICO-TECHNIQUES DIVERS</t>
  </si>
  <si>
    <t>Détailler les paramètres suivants :
- Durées de traitements,
- Température pendant le traitement,
- Flux lumineux,
- Uniformité du flux lumineux,
- Longueur d’onde de la lumière bleue utilisée,
- Paramétrage des temps d’exposition,
- Durée de vie des tubes de lumières bleues,
- Moyens de contrôle de la température ou de la puissance absorbée,
- Tension électrique,
- Niveau sonore,
- Taille et poids de l’équipement,
- Options disponibles.
Chaque appareil proposé devra également être fourni avec équipement de protection oculaire pour les nouveau-nés. Quant aux bilirubinomètres, leur mode de fonctionnement, leur fiabilité/précision ainsi que leurs besoins en éventuels  consommables seront précisés.</t>
  </si>
  <si>
    <t>Préciser l’ensemble des caractéristiques des produits proposés et notamment : 
- Dimensions,
- Caractéristiques électriques (le cas échéant),
- Accessoires.</t>
  </si>
  <si>
    <t>No</t>
  </si>
  <si>
    <t>Désignation</t>
  </si>
  <si>
    <t>TOTAL GENERAL</t>
  </si>
  <si>
    <t>SERVICE D'ANESTHESIE, REANIMATION BLOC OPERATOIRE</t>
  </si>
  <si>
    <t>PT HTHD</t>
  </si>
  <si>
    <t>SERVICE MATERNITE</t>
  </si>
  <si>
    <t>PT TTC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</si>
</sst>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40C]_-;\-* #,##0.00\ [$€-40C]_-;_-* &quot;-&quot;??\ [$€-40C]_-;_-@"/>
    <numFmt numFmtId="165" formatCode="_-* #,##0.00\ _F_-;\-* #,##0.00\ _F_-;_-* &quot;-&quot;??\ _F_-;_-@_-"/>
    <numFmt numFmtId="167" formatCode="_-* #,##0.00\ [$€-140C]_-;\-* #,##0.00\ [$€-140C]_-;_-* &quot;-&quot;??\ [$€-140C]_-;_-@_-"/>
  </numFmts>
  <fonts count="12" x14ac:knownFonts="1">
    <font>
      <sz val="10"/>
      <color rgb="FF000000"/>
      <name val="Arial"/>
      <scheme val="minor"/>
    </font>
    <font>
      <b/>
      <sz val="10"/>
      <color rgb="FF000000"/>
      <name val="Calibri"/>
      <family val="2"/>
    </font>
    <font>
      <b/>
      <sz val="10"/>
      <color rgb="FFFF0000"/>
      <name val="Calibri"/>
      <family val="2"/>
    </font>
    <font>
      <sz val="10"/>
      <color rgb="FF000000"/>
      <name val="Calibri"/>
      <family val="2"/>
    </font>
    <font>
      <sz val="10"/>
      <color theme="1"/>
      <name val="Calibri"/>
      <family val="2"/>
    </font>
    <font>
      <b/>
      <sz val="10"/>
      <color rgb="FF000000"/>
      <name val="Arial"/>
      <family val="2"/>
      <scheme val="minor"/>
    </font>
    <font>
      <u/>
      <sz val="10"/>
      <color rgb="FF000000"/>
      <name val="Calibri"/>
      <family val="2"/>
    </font>
    <font>
      <b/>
      <sz val="10"/>
      <color theme="1"/>
      <name val="Calibri"/>
      <family val="2"/>
    </font>
    <font>
      <sz val="10"/>
      <color rgb="FFFF0000"/>
      <name val="Calibri"/>
      <family val="2"/>
    </font>
    <font>
      <sz val="10"/>
      <name val="Arial"/>
      <family val="2"/>
    </font>
    <font>
      <b/>
      <sz val="11"/>
      <color theme="1"/>
      <name val="Calibri"/>
      <family val="2"/>
    </font>
    <font>
      <sz val="11"/>
      <color theme="1"/>
      <name val="Calibri"/>
      <family val="2"/>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2"/>
        <bgColor indexed="64"/>
      </patternFill>
    </fill>
    <fill>
      <patternFill patternType="solid">
        <fgColor theme="2"/>
        <bgColor rgb="FFFFFFFF"/>
      </patternFill>
    </fill>
    <fill>
      <patternFill patternType="solid">
        <fgColor theme="4" tint="0.79998168889431442"/>
        <bgColor rgb="FF00FFFF"/>
      </patternFill>
    </fill>
    <fill>
      <patternFill patternType="solid">
        <fgColor theme="4" tint="0.79998168889431442"/>
        <bgColor rgb="FFCFE2F3"/>
      </patternFill>
    </fill>
    <fill>
      <patternFill patternType="solid">
        <fgColor theme="4" tint="0.79998168889431442"/>
        <bgColor indexed="64"/>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rgb="FF000000"/>
      </top>
      <bottom/>
      <diagonal/>
    </border>
  </borders>
  <cellStyleXfs count="2">
    <xf numFmtId="0" fontId="0" fillId="0" borderId="0"/>
    <xf numFmtId="165" fontId="9" fillId="0" borderId="1" applyFont="0" applyFill="0" applyBorder="0" applyAlignment="0" applyProtection="0"/>
  </cellStyleXfs>
  <cellXfs count="85">
    <xf numFmtId="0" fontId="0" fillId="0" borderId="0" xfId="0"/>
    <xf numFmtId="0" fontId="1" fillId="2" borderId="0" xfId="0" applyFont="1" applyFill="1" applyAlignment="1">
      <alignment horizontal="center" vertical="center" wrapText="1"/>
    </xf>
    <xf numFmtId="0" fontId="2"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righ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1" fillId="0" borderId="2" xfId="0" applyFont="1" applyBorder="1" applyAlignment="1">
      <alignment vertical="center" wrapText="1"/>
    </xf>
    <xf numFmtId="0" fontId="1" fillId="2" borderId="2" xfId="0" applyFont="1" applyFill="1" applyBorder="1" applyAlignment="1">
      <alignment vertical="center" wrapText="1"/>
    </xf>
    <xf numFmtId="0" fontId="5" fillId="0" borderId="0" xfId="0" applyFont="1" applyAlignment="1">
      <alignment horizontal="center"/>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8" xfId="0" applyFont="1" applyFill="1" applyBorder="1" applyAlignment="1">
      <alignment vertical="center" wrapText="1"/>
    </xf>
    <xf numFmtId="0" fontId="3" fillId="2" borderId="8" xfId="0" applyFont="1" applyFill="1" applyBorder="1" applyAlignment="1">
      <alignment horizontal="right" vertical="center" wrapText="1"/>
    </xf>
    <xf numFmtId="0" fontId="1" fillId="0" borderId="7" xfId="0" applyFont="1" applyBorder="1" applyAlignment="1">
      <alignment vertical="center" wrapText="1"/>
    </xf>
    <xf numFmtId="0" fontId="1" fillId="2" borderId="15" xfId="0" applyFont="1" applyFill="1" applyBorder="1" applyAlignment="1">
      <alignment vertical="center" wrapText="1"/>
    </xf>
    <xf numFmtId="0" fontId="3" fillId="2" borderId="10" xfId="0" applyFont="1" applyFill="1" applyBorder="1" applyAlignment="1">
      <alignment horizontal="center" vertical="center" wrapText="1"/>
    </xf>
    <xf numFmtId="0" fontId="1" fillId="2" borderId="9" xfId="0" applyFont="1" applyFill="1" applyBorder="1" applyAlignment="1">
      <alignment vertical="center" wrapText="1"/>
    </xf>
    <xf numFmtId="0" fontId="0" fillId="0" borderId="0" xfId="0" applyAlignment="1">
      <alignment wrapText="1"/>
    </xf>
    <xf numFmtId="0" fontId="1" fillId="3" borderId="2" xfId="0" applyFont="1" applyFill="1" applyBorder="1" applyAlignment="1">
      <alignment horizontal="left" vertical="center" wrapText="1"/>
    </xf>
    <xf numFmtId="0" fontId="2" fillId="2" borderId="0" xfId="0" applyFont="1" applyFill="1" applyAlignment="1">
      <alignment horizontal="center" vertical="center" wrapText="1"/>
    </xf>
    <xf numFmtId="0" fontId="3" fillId="0" borderId="2"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xf>
    <xf numFmtId="0" fontId="1" fillId="0" borderId="2" xfId="0" applyFont="1" applyBorder="1" applyAlignment="1">
      <alignment horizontal="left" vertical="center" wrapText="1"/>
    </xf>
    <xf numFmtId="0" fontId="3" fillId="0" borderId="2" xfId="0" quotePrefix="1" applyFont="1" applyBorder="1" applyAlignment="1">
      <alignment horizontal="left"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8" xfId="0" applyFont="1" applyBorder="1" applyAlignment="1">
      <alignment horizontal="left" vertical="center" wrapText="1"/>
    </xf>
    <xf numFmtId="0" fontId="1" fillId="0" borderId="8" xfId="0" applyFont="1" applyBorder="1" applyAlignment="1">
      <alignment vertical="center" wrapText="1"/>
    </xf>
    <xf numFmtId="0" fontId="1" fillId="0" borderId="2" xfId="0" applyFont="1" applyBorder="1" applyAlignment="1">
      <alignment vertical="center"/>
    </xf>
    <xf numFmtId="4" fontId="3" fillId="2" borderId="16" xfId="0" applyNumberFormat="1" applyFont="1" applyFill="1" applyBorder="1" applyAlignment="1">
      <alignment horizontal="right" vertical="center" wrapText="1"/>
    </xf>
    <xf numFmtId="4" fontId="3" fillId="2" borderId="17" xfId="0" applyNumberFormat="1" applyFont="1" applyFill="1" applyBorder="1" applyAlignment="1">
      <alignment horizontal="right" vertical="center" wrapText="1"/>
    </xf>
    <xf numFmtId="4" fontId="3" fillId="2" borderId="18" xfId="0" applyNumberFormat="1" applyFont="1" applyFill="1" applyBorder="1" applyAlignment="1">
      <alignment horizontal="right" vertical="center" wrapText="1"/>
    </xf>
    <xf numFmtId="4" fontId="3" fillId="2" borderId="19" xfId="0" applyNumberFormat="1" applyFont="1" applyFill="1" applyBorder="1" applyAlignment="1">
      <alignment horizontal="right" vertical="center" wrapText="1"/>
    </xf>
    <xf numFmtId="164" fontId="3" fillId="2" borderId="17" xfId="0" applyNumberFormat="1" applyFont="1" applyFill="1" applyBorder="1" applyAlignment="1">
      <alignment horizontal="right" vertical="center" wrapText="1"/>
    </xf>
    <xf numFmtId="164" fontId="3" fillId="2" borderId="20" xfId="0" applyNumberFormat="1" applyFont="1" applyFill="1" applyBorder="1" applyAlignment="1">
      <alignment horizontal="right"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 xfId="0" applyFont="1" applyBorder="1" applyAlignment="1">
      <alignment vertical="top" wrapText="1"/>
    </xf>
    <xf numFmtId="0" fontId="3" fillId="0" borderId="7" xfId="0" applyFont="1" applyBorder="1" applyAlignment="1">
      <alignment horizontal="left" vertical="top" wrapText="1"/>
    </xf>
    <xf numFmtId="0" fontId="4" fillId="4" borderId="0" xfId="0" applyFont="1" applyFill="1"/>
    <xf numFmtId="0" fontId="0" fillId="4" borderId="0" xfId="0" applyFill="1"/>
    <xf numFmtId="0" fontId="0" fillId="4" borderId="0" xfId="0" applyFill="1" applyAlignment="1">
      <alignment wrapText="1"/>
    </xf>
    <xf numFmtId="0" fontId="5" fillId="4" borderId="0" xfId="0" applyFont="1" applyFill="1" applyAlignment="1">
      <alignment horizontal="center"/>
    </xf>
    <xf numFmtId="0" fontId="2" fillId="5" borderId="0" xfId="0" applyFont="1" applyFill="1" applyAlignment="1">
      <alignment horizontal="left" vertical="center"/>
    </xf>
    <xf numFmtId="0" fontId="3"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3" fillId="5" borderId="1" xfId="0" applyFont="1" applyFill="1" applyBorder="1" applyAlignment="1">
      <alignment horizontal="right" vertical="center" wrapText="1"/>
    </xf>
    <xf numFmtId="4" fontId="3" fillId="5" borderId="1" xfId="0" applyNumberFormat="1" applyFont="1" applyFill="1" applyBorder="1" applyAlignment="1">
      <alignment horizontal="right" vertical="center" wrapText="1"/>
    </xf>
    <xf numFmtId="0" fontId="2" fillId="4" borderId="0" xfId="0" applyFont="1" applyFill="1" applyAlignment="1">
      <alignment horizontal="left" vertical="center"/>
    </xf>
    <xf numFmtId="0" fontId="8"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2" borderId="7" xfId="0" applyFont="1" applyFill="1" applyBorder="1" applyAlignment="1">
      <alignment vertical="center" wrapText="1"/>
    </xf>
    <xf numFmtId="4" fontId="3" fillId="2" borderId="22" xfId="0" applyNumberFormat="1" applyFont="1" applyFill="1" applyBorder="1" applyAlignment="1">
      <alignment horizontal="righ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 fillId="6" borderId="3" xfId="0" applyFont="1" applyFill="1" applyBorder="1" applyAlignment="1">
      <alignment horizontal="right" vertical="center" wrapText="1"/>
    </xf>
    <xf numFmtId="0" fontId="1" fillId="6" borderId="4" xfId="0" applyFont="1" applyFill="1" applyBorder="1" applyAlignment="1">
      <alignment horizontal="right" vertical="center" wrapText="1"/>
    </xf>
    <xf numFmtId="0" fontId="1" fillId="6" borderId="5" xfId="0" applyFont="1" applyFill="1" applyBorder="1" applyAlignment="1">
      <alignment horizontal="right" vertical="center" wrapText="1"/>
    </xf>
    <xf numFmtId="4" fontId="1" fillId="6" borderId="6" xfId="0" applyNumberFormat="1" applyFont="1" applyFill="1" applyBorder="1" applyAlignment="1">
      <alignment vertical="center"/>
    </xf>
    <xf numFmtId="0" fontId="1" fillId="7" borderId="2"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6" borderId="11" xfId="0" applyFont="1" applyFill="1" applyBorder="1" applyAlignment="1">
      <alignment horizontal="right" vertical="center" wrapText="1"/>
    </xf>
    <xf numFmtId="0" fontId="1" fillId="6" borderId="12" xfId="0" applyFont="1" applyFill="1" applyBorder="1" applyAlignment="1">
      <alignment horizontal="right" vertical="center" wrapText="1"/>
    </xf>
    <xf numFmtId="0" fontId="1" fillId="6" borderId="13" xfId="0" applyFont="1" applyFill="1" applyBorder="1" applyAlignment="1">
      <alignment horizontal="right" vertical="center" wrapText="1"/>
    </xf>
    <xf numFmtId="4" fontId="1" fillId="6" borderId="14" xfId="0" applyNumberFormat="1" applyFont="1" applyFill="1" applyBorder="1" applyAlignment="1">
      <alignment vertical="center"/>
    </xf>
    <xf numFmtId="0" fontId="1" fillId="7" borderId="10" xfId="0" applyFont="1" applyFill="1" applyBorder="1" applyAlignment="1">
      <alignment horizontal="center" vertical="center" wrapText="1"/>
    </xf>
    <xf numFmtId="0" fontId="1" fillId="6" borderId="10" xfId="0" applyFont="1" applyFill="1" applyBorder="1" applyAlignment="1">
      <alignment horizontal="right" vertical="center" wrapText="1"/>
    </xf>
    <xf numFmtId="4" fontId="1" fillId="6" borderId="10" xfId="0" applyNumberFormat="1" applyFont="1" applyFill="1" applyBorder="1" applyAlignment="1">
      <alignment vertical="center"/>
    </xf>
    <xf numFmtId="0" fontId="10" fillId="8" borderId="21" xfId="0" applyFont="1" applyFill="1" applyBorder="1" applyAlignment="1">
      <alignment horizontal="center" vertical="center"/>
    </xf>
    <xf numFmtId="2" fontId="10" fillId="8" borderId="11" xfId="0" applyNumberFormat="1" applyFont="1" applyFill="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11" fillId="8" borderId="21" xfId="0" applyFont="1" applyFill="1" applyBorder="1" applyAlignment="1">
      <alignment horizontal="center" vertical="center"/>
    </xf>
    <xf numFmtId="167" fontId="11" fillId="0" borderId="11" xfId="1" applyNumberFormat="1" applyFont="1" applyFill="1" applyBorder="1" applyAlignment="1">
      <alignment vertical="center"/>
    </xf>
    <xf numFmtId="167" fontId="11" fillId="8" borderId="11" xfId="1" applyNumberFormat="1" applyFont="1" applyFill="1" applyBorder="1" applyAlignment="1">
      <alignment vertical="center"/>
    </xf>
    <xf numFmtId="2" fontId="10" fillId="8" borderId="21" xfId="0" applyNumberFormat="1" applyFont="1" applyFill="1" applyBorder="1" applyAlignment="1">
      <alignment horizontal="center" vertical="center"/>
    </xf>
    <xf numFmtId="167" fontId="11" fillId="0" borderId="21" xfId="1" applyNumberFormat="1" applyFont="1" applyFill="1" applyBorder="1" applyAlignment="1">
      <alignment vertical="center"/>
    </xf>
    <xf numFmtId="167" fontId="11" fillId="8" borderId="21" xfId="1" applyNumberFormat="1" applyFont="1" applyFill="1" applyBorder="1" applyAlignment="1">
      <alignment vertical="center"/>
    </xf>
  </cellXfs>
  <cellStyles count="2">
    <cellStyle name="Milliers 2" xfId="1" xr:uid="{2F29E87D-6D52-4A1C-9D26-54916F0B8A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I77"/>
  <sheetViews>
    <sheetView zoomScale="80" zoomScaleNormal="80" workbookViewId="0">
      <pane ySplit="2" topLeftCell="A16" activePane="bottomLeft" state="frozen"/>
      <selection pane="bottomLeft" activeCell="D2" sqref="D2"/>
    </sheetView>
  </sheetViews>
  <sheetFormatPr baseColWidth="10" defaultColWidth="12.7109375" defaultRowHeight="12.75" x14ac:dyDescent="0.2"/>
  <cols>
    <col min="1" max="1" width="10.28515625" customWidth="1"/>
    <col min="2" max="2" width="27.28515625" customWidth="1"/>
    <col min="3" max="3" width="35.7109375" style="18" customWidth="1"/>
    <col min="4" max="4" width="110.28515625" customWidth="1"/>
    <col min="5" max="5" width="11.140625" style="9" customWidth="1"/>
    <col min="6" max="6" width="15.7109375" style="9" customWidth="1"/>
    <col min="7" max="7" width="18" customWidth="1"/>
    <col min="8" max="9" width="18.28515625" customWidth="1"/>
  </cols>
  <sheetData>
    <row r="1" spans="1:9" x14ac:dyDescent="0.2">
      <c r="A1" s="1"/>
      <c r="B1" s="2" t="s">
        <v>0</v>
      </c>
      <c r="C1" s="1"/>
      <c r="D1" s="1"/>
      <c r="E1" s="20"/>
      <c r="F1" s="20"/>
      <c r="G1" s="1"/>
      <c r="H1" s="1"/>
      <c r="I1" s="1"/>
    </row>
    <row r="2" spans="1:9" ht="25.5" x14ac:dyDescent="0.2">
      <c r="A2" s="66" t="s">
        <v>1</v>
      </c>
      <c r="B2" s="66" t="s">
        <v>2</v>
      </c>
      <c r="C2" s="66" t="s">
        <v>3</v>
      </c>
      <c r="D2" s="66" t="s">
        <v>4</v>
      </c>
      <c r="E2" s="66" t="s">
        <v>5</v>
      </c>
      <c r="F2" s="66" t="s">
        <v>6</v>
      </c>
      <c r="G2" s="66" t="s">
        <v>279</v>
      </c>
      <c r="H2" s="67" t="s">
        <v>280</v>
      </c>
      <c r="I2" s="67" t="s">
        <v>281</v>
      </c>
    </row>
    <row r="3" spans="1:9" ht="345.75" customHeight="1" x14ac:dyDescent="0.2">
      <c r="A3" s="3">
        <v>1</v>
      </c>
      <c r="B3" s="8" t="s">
        <v>7</v>
      </c>
      <c r="C3" s="7" t="s">
        <v>8</v>
      </c>
      <c r="D3" s="41" t="s">
        <v>283</v>
      </c>
      <c r="E3" s="22">
        <v>3</v>
      </c>
      <c r="F3" s="22"/>
      <c r="G3" s="4"/>
      <c r="H3" s="32"/>
      <c r="I3" s="32"/>
    </row>
    <row r="4" spans="1:9" ht="214.5" customHeight="1" x14ac:dyDescent="0.2">
      <c r="A4" s="3">
        <f t="shared" ref="A4:A37" si="0">A3+1</f>
        <v>2</v>
      </c>
      <c r="B4" s="23" t="s">
        <v>9</v>
      </c>
      <c r="C4" s="7" t="s">
        <v>10</v>
      </c>
      <c r="D4" s="41" t="s">
        <v>284</v>
      </c>
      <c r="E4" s="22">
        <v>1</v>
      </c>
      <c r="F4" s="22"/>
      <c r="G4" s="4"/>
      <c r="H4" s="32"/>
      <c r="I4" s="32"/>
    </row>
    <row r="5" spans="1:9" ht="198" customHeight="1" x14ac:dyDescent="0.2">
      <c r="A5" s="3">
        <f t="shared" si="0"/>
        <v>3</v>
      </c>
      <c r="B5" s="23" t="s">
        <v>11</v>
      </c>
      <c r="C5" s="24" t="s">
        <v>12</v>
      </c>
      <c r="D5" s="41" t="s">
        <v>282</v>
      </c>
      <c r="E5" s="22">
        <v>4</v>
      </c>
      <c r="F5" s="22"/>
      <c r="G5" s="4"/>
      <c r="H5" s="32"/>
      <c r="I5" s="32"/>
    </row>
    <row r="6" spans="1:9" ht="320.25" customHeight="1" x14ac:dyDescent="0.2">
      <c r="A6" s="3">
        <f t="shared" si="0"/>
        <v>4</v>
      </c>
      <c r="B6" s="23" t="s">
        <v>13</v>
      </c>
      <c r="C6" s="24" t="s">
        <v>13</v>
      </c>
      <c r="D6" s="40" t="s">
        <v>285</v>
      </c>
      <c r="E6" s="22">
        <v>4</v>
      </c>
      <c r="F6" s="22"/>
      <c r="G6" s="4"/>
      <c r="H6" s="32"/>
      <c r="I6" s="32"/>
    </row>
    <row r="7" spans="1:9" ht="108.75" customHeight="1" x14ac:dyDescent="0.2">
      <c r="A7" s="3">
        <f t="shared" si="0"/>
        <v>5</v>
      </c>
      <c r="B7" s="8" t="s">
        <v>14</v>
      </c>
      <c r="C7" s="24" t="s">
        <v>15</v>
      </c>
      <c r="D7" s="41" t="s">
        <v>286</v>
      </c>
      <c r="E7" s="22">
        <v>6</v>
      </c>
      <c r="F7" s="22"/>
      <c r="G7" s="4"/>
      <c r="H7" s="32"/>
      <c r="I7" s="32"/>
    </row>
    <row r="8" spans="1:9" ht="368.25" customHeight="1" x14ac:dyDescent="0.2">
      <c r="A8" s="3">
        <f t="shared" si="0"/>
        <v>6</v>
      </c>
      <c r="B8" s="23" t="s">
        <v>16</v>
      </c>
      <c r="C8" s="24" t="s">
        <v>17</v>
      </c>
      <c r="D8" s="40" t="s">
        <v>18</v>
      </c>
      <c r="E8" s="22">
        <v>5</v>
      </c>
      <c r="F8" s="22"/>
      <c r="G8" s="4"/>
      <c r="H8" s="32"/>
      <c r="I8" s="32"/>
    </row>
    <row r="9" spans="1:9" ht="360" customHeight="1" x14ac:dyDescent="0.2">
      <c r="A9" s="3">
        <f t="shared" si="0"/>
        <v>7</v>
      </c>
      <c r="B9" s="8" t="s">
        <v>19</v>
      </c>
      <c r="C9" s="24" t="s">
        <v>19</v>
      </c>
      <c r="D9" s="40" t="s">
        <v>287</v>
      </c>
      <c r="E9" s="22">
        <v>1</v>
      </c>
      <c r="F9" s="22"/>
      <c r="G9" s="4"/>
      <c r="H9" s="32"/>
      <c r="I9" s="32"/>
    </row>
    <row r="10" spans="1:9" ht="177" customHeight="1" x14ac:dyDescent="0.2">
      <c r="A10" s="3">
        <f t="shared" si="0"/>
        <v>8</v>
      </c>
      <c r="B10" s="23" t="s">
        <v>20</v>
      </c>
      <c r="C10" s="24" t="s">
        <v>20</v>
      </c>
      <c r="D10" s="40" t="s">
        <v>288</v>
      </c>
      <c r="E10" s="22">
        <v>15</v>
      </c>
      <c r="F10" s="22"/>
      <c r="G10" s="4"/>
      <c r="H10" s="32"/>
      <c r="I10" s="32"/>
    </row>
    <row r="11" spans="1:9" ht="227.25" customHeight="1" x14ac:dyDescent="0.2">
      <c r="A11" s="3">
        <f t="shared" si="0"/>
        <v>9</v>
      </c>
      <c r="B11" s="8" t="s">
        <v>21</v>
      </c>
      <c r="C11" s="24" t="s">
        <v>22</v>
      </c>
      <c r="D11" s="40" t="s">
        <v>23</v>
      </c>
      <c r="E11" s="22">
        <v>10</v>
      </c>
      <c r="F11" s="22"/>
      <c r="G11" s="4"/>
      <c r="H11" s="32"/>
      <c r="I11" s="32"/>
    </row>
    <row r="12" spans="1:9" ht="30.75" customHeight="1" x14ac:dyDescent="0.2">
      <c r="A12" s="3">
        <f t="shared" si="0"/>
        <v>10</v>
      </c>
      <c r="B12" s="23" t="s">
        <v>24</v>
      </c>
      <c r="C12" s="30" t="s">
        <v>24</v>
      </c>
      <c r="D12" s="40" t="s">
        <v>25</v>
      </c>
      <c r="E12" s="22">
        <v>8</v>
      </c>
      <c r="F12" s="22"/>
      <c r="G12" s="4"/>
      <c r="H12" s="32"/>
      <c r="I12" s="32"/>
    </row>
    <row r="13" spans="1:9" ht="71.25" customHeight="1" x14ac:dyDescent="0.2">
      <c r="A13" s="3">
        <f t="shared" si="0"/>
        <v>11</v>
      </c>
      <c r="B13" s="8" t="s">
        <v>26</v>
      </c>
      <c r="C13" s="7" t="s">
        <v>27</v>
      </c>
      <c r="D13" s="40" t="s">
        <v>28</v>
      </c>
      <c r="E13" s="22">
        <v>1</v>
      </c>
      <c r="F13" s="22"/>
      <c r="G13" s="4"/>
      <c r="H13" s="32"/>
      <c r="I13" s="32"/>
    </row>
    <row r="14" spans="1:9" ht="25.5" x14ac:dyDescent="0.2">
      <c r="A14" s="3">
        <f t="shared" si="0"/>
        <v>12</v>
      </c>
      <c r="B14" s="23" t="s">
        <v>29</v>
      </c>
      <c r="C14" s="30" t="s">
        <v>29</v>
      </c>
      <c r="D14" s="40" t="s">
        <v>30</v>
      </c>
      <c r="E14" s="22">
        <v>6</v>
      </c>
      <c r="F14" s="22" t="s">
        <v>31</v>
      </c>
      <c r="G14" s="4"/>
      <c r="H14" s="32"/>
      <c r="I14" s="32"/>
    </row>
    <row r="15" spans="1:9" ht="38.25" x14ac:dyDescent="0.2">
      <c r="A15" s="3">
        <f t="shared" si="0"/>
        <v>13</v>
      </c>
      <c r="B15" s="8" t="s">
        <v>32</v>
      </c>
      <c r="C15" s="7" t="s">
        <v>33</v>
      </c>
      <c r="D15" s="40" t="s">
        <v>34</v>
      </c>
      <c r="E15" s="22">
        <v>4</v>
      </c>
      <c r="F15" s="22"/>
      <c r="G15" s="4"/>
      <c r="H15" s="32"/>
      <c r="I15" s="32"/>
    </row>
    <row r="16" spans="1:9" ht="38.25" x14ac:dyDescent="0.2">
      <c r="A16" s="3">
        <f t="shared" si="0"/>
        <v>14</v>
      </c>
      <c r="B16" s="23" t="s">
        <v>35</v>
      </c>
      <c r="C16" s="7" t="s">
        <v>36</v>
      </c>
      <c r="D16" s="40" t="s">
        <v>37</v>
      </c>
      <c r="E16" s="22">
        <v>5</v>
      </c>
      <c r="F16" s="22"/>
      <c r="G16" s="4"/>
      <c r="H16" s="32"/>
      <c r="I16" s="32"/>
    </row>
    <row r="17" spans="1:9" ht="38.25" x14ac:dyDescent="0.2">
      <c r="A17" s="3">
        <f t="shared" si="0"/>
        <v>15</v>
      </c>
      <c r="B17" s="23" t="s">
        <v>38</v>
      </c>
      <c r="C17" s="7" t="s">
        <v>39</v>
      </c>
      <c r="D17" s="40" t="s">
        <v>40</v>
      </c>
      <c r="E17" s="22">
        <v>5</v>
      </c>
      <c r="F17" s="22"/>
      <c r="G17" s="4"/>
      <c r="H17" s="32"/>
      <c r="I17" s="32"/>
    </row>
    <row r="18" spans="1:9" ht="63.75" x14ac:dyDescent="0.2">
      <c r="A18" s="3">
        <f t="shared" si="0"/>
        <v>16</v>
      </c>
      <c r="B18" s="23" t="s">
        <v>41</v>
      </c>
      <c r="C18" s="7" t="s">
        <v>42</v>
      </c>
      <c r="D18" s="40" t="s">
        <v>43</v>
      </c>
      <c r="E18" s="22">
        <v>10</v>
      </c>
      <c r="F18" s="22"/>
      <c r="G18" s="4"/>
      <c r="H18" s="32"/>
      <c r="I18" s="32"/>
    </row>
    <row r="19" spans="1:9" ht="51" x14ac:dyDescent="0.2">
      <c r="A19" s="3">
        <f t="shared" si="0"/>
        <v>17</v>
      </c>
      <c r="B19" s="23" t="s">
        <v>44</v>
      </c>
      <c r="C19" s="7" t="s">
        <v>45</v>
      </c>
      <c r="D19" s="40" t="s">
        <v>46</v>
      </c>
      <c r="E19" s="22">
        <v>5</v>
      </c>
      <c r="F19" s="22"/>
      <c r="G19" s="4"/>
      <c r="H19" s="32"/>
      <c r="I19" s="32"/>
    </row>
    <row r="20" spans="1:9" ht="38.25" x14ac:dyDescent="0.2">
      <c r="A20" s="3">
        <f t="shared" si="0"/>
        <v>18</v>
      </c>
      <c r="B20" s="23" t="s">
        <v>47</v>
      </c>
      <c r="C20" s="7" t="s">
        <v>48</v>
      </c>
      <c r="D20" s="40" t="s">
        <v>49</v>
      </c>
      <c r="E20" s="22">
        <v>15</v>
      </c>
      <c r="F20" s="22"/>
      <c r="G20" s="4"/>
      <c r="H20" s="32"/>
      <c r="I20" s="32"/>
    </row>
    <row r="21" spans="1:9" ht="51" x14ac:dyDescent="0.2">
      <c r="A21" s="3">
        <f t="shared" si="0"/>
        <v>19</v>
      </c>
      <c r="B21" s="23" t="s">
        <v>50</v>
      </c>
      <c r="C21" s="7" t="s">
        <v>51</v>
      </c>
      <c r="D21" s="40" t="s">
        <v>52</v>
      </c>
      <c r="E21" s="22">
        <v>20</v>
      </c>
      <c r="F21" s="22"/>
      <c r="G21" s="4"/>
      <c r="H21" s="32"/>
      <c r="I21" s="32"/>
    </row>
    <row r="22" spans="1:9" ht="51" x14ac:dyDescent="0.2">
      <c r="A22" s="3">
        <f t="shared" si="0"/>
        <v>20</v>
      </c>
      <c r="B22" s="23" t="s">
        <v>53</v>
      </c>
      <c r="C22" s="7" t="s">
        <v>54</v>
      </c>
      <c r="D22" s="40" t="s">
        <v>55</v>
      </c>
      <c r="E22" s="22">
        <v>5</v>
      </c>
      <c r="F22" s="22"/>
      <c r="G22" s="4"/>
      <c r="H22" s="32"/>
      <c r="I22" s="32"/>
    </row>
    <row r="23" spans="1:9" ht="27.75" customHeight="1" x14ac:dyDescent="0.2">
      <c r="A23" s="3">
        <f t="shared" si="0"/>
        <v>21</v>
      </c>
      <c r="B23" s="23" t="s">
        <v>56</v>
      </c>
      <c r="C23" s="30" t="s">
        <v>56</v>
      </c>
      <c r="D23" s="40" t="s">
        <v>57</v>
      </c>
      <c r="E23" s="22">
        <v>3</v>
      </c>
      <c r="F23" s="22"/>
      <c r="G23" s="4"/>
      <c r="H23" s="32"/>
      <c r="I23" s="32"/>
    </row>
    <row r="24" spans="1:9" ht="51" x14ac:dyDescent="0.2">
      <c r="A24" s="3">
        <f t="shared" si="0"/>
        <v>22</v>
      </c>
      <c r="B24" s="23" t="s">
        <v>58</v>
      </c>
      <c r="C24" s="7" t="s">
        <v>59</v>
      </c>
      <c r="D24" s="40" t="s">
        <v>60</v>
      </c>
      <c r="E24" s="22">
        <v>5</v>
      </c>
      <c r="F24" s="22"/>
      <c r="G24" s="4"/>
      <c r="H24" s="32"/>
      <c r="I24" s="32"/>
    </row>
    <row r="25" spans="1:9" ht="51" x14ac:dyDescent="0.2">
      <c r="A25" s="3">
        <f t="shared" si="0"/>
        <v>23</v>
      </c>
      <c r="B25" s="8" t="s">
        <v>61</v>
      </c>
      <c r="C25" s="7" t="s">
        <v>62</v>
      </c>
      <c r="D25" s="40" t="s">
        <v>63</v>
      </c>
      <c r="E25" s="22">
        <v>3</v>
      </c>
      <c r="F25" s="22" t="s">
        <v>31</v>
      </c>
      <c r="G25" s="4"/>
      <c r="H25" s="32"/>
      <c r="I25" s="32"/>
    </row>
    <row r="26" spans="1:9" ht="51" x14ac:dyDescent="0.2">
      <c r="A26" s="3">
        <f t="shared" si="0"/>
        <v>24</v>
      </c>
      <c r="B26" s="8" t="s">
        <v>64</v>
      </c>
      <c r="C26" s="7" t="s">
        <v>65</v>
      </c>
      <c r="D26" s="40" t="s">
        <v>66</v>
      </c>
      <c r="E26" s="22">
        <v>2</v>
      </c>
      <c r="F26" s="22" t="s">
        <v>31</v>
      </c>
      <c r="G26" s="4"/>
      <c r="H26" s="32"/>
      <c r="I26" s="32"/>
    </row>
    <row r="27" spans="1:9" ht="63.75" x14ac:dyDescent="0.2">
      <c r="A27" s="3">
        <f t="shared" si="0"/>
        <v>25</v>
      </c>
      <c r="B27" s="23" t="s">
        <v>67</v>
      </c>
      <c r="C27" s="24" t="s">
        <v>68</v>
      </c>
      <c r="D27" s="40" t="s">
        <v>69</v>
      </c>
      <c r="E27" s="22">
        <v>1</v>
      </c>
      <c r="F27" s="22" t="s">
        <v>31</v>
      </c>
      <c r="G27" s="4"/>
      <c r="H27" s="32"/>
      <c r="I27" s="32"/>
    </row>
    <row r="28" spans="1:9" ht="63.75" x14ac:dyDescent="0.2">
      <c r="A28" s="3">
        <f t="shared" si="0"/>
        <v>26</v>
      </c>
      <c r="B28" s="23" t="s">
        <v>70</v>
      </c>
      <c r="C28" s="24" t="s">
        <v>71</v>
      </c>
      <c r="D28" s="40" t="s">
        <v>72</v>
      </c>
      <c r="E28" s="22">
        <v>2</v>
      </c>
      <c r="F28" s="22" t="s">
        <v>31</v>
      </c>
      <c r="G28" s="4"/>
      <c r="H28" s="32"/>
      <c r="I28" s="32"/>
    </row>
    <row r="29" spans="1:9" ht="63.75" x14ac:dyDescent="0.2">
      <c r="A29" s="3">
        <f t="shared" si="0"/>
        <v>27</v>
      </c>
      <c r="B29" s="8" t="s">
        <v>73</v>
      </c>
      <c r="C29" s="24" t="s">
        <v>74</v>
      </c>
      <c r="D29" s="40" t="s">
        <v>75</v>
      </c>
      <c r="E29" s="22">
        <v>3</v>
      </c>
      <c r="F29" s="22"/>
      <c r="G29" s="4"/>
      <c r="H29" s="32"/>
      <c r="I29" s="32"/>
    </row>
    <row r="30" spans="1:9" ht="63.75" x14ac:dyDescent="0.2">
      <c r="A30" s="3">
        <f t="shared" si="0"/>
        <v>28</v>
      </c>
      <c r="B30" s="23" t="s">
        <v>76</v>
      </c>
      <c r="C30" s="24" t="s">
        <v>77</v>
      </c>
      <c r="D30" s="40" t="s">
        <v>78</v>
      </c>
      <c r="E30" s="22">
        <v>8</v>
      </c>
      <c r="F30" s="22"/>
      <c r="G30" s="4"/>
      <c r="H30" s="32"/>
      <c r="I30" s="32"/>
    </row>
    <row r="31" spans="1:9" ht="63.75" x14ac:dyDescent="0.2">
      <c r="A31" s="3">
        <f t="shared" si="0"/>
        <v>29</v>
      </c>
      <c r="B31" s="23" t="s">
        <v>79</v>
      </c>
      <c r="C31" s="24" t="s">
        <v>80</v>
      </c>
      <c r="D31" s="40" t="s">
        <v>81</v>
      </c>
      <c r="E31" s="22">
        <v>15</v>
      </c>
      <c r="F31" s="22"/>
      <c r="G31" s="4"/>
      <c r="H31" s="32"/>
      <c r="I31" s="32"/>
    </row>
    <row r="32" spans="1:9" ht="38.25" x14ac:dyDescent="0.2">
      <c r="A32" s="3">
        <f t="shared" si="0"/>
        <v>30</v>
      </c>
      <c r="B32" s="23" t="s">
        <v>82</v>
      </c>
      <c r="C32" s="24" t="s">
        <v>83</v>
      </c>
      <c r="D32" s="40" t="s">
        <v>84</v>
      </c>
      <c r="E32" s="22">
        <v>12</v>
      </c>
      <c r="F32" s="22"/>
      <c r="G32" s="4"/>
      <c r="H32" s="32"/>
      <c r="I32" s="32"/>
    </row>
    <row r="33" spans="1:9" ht="38.25" x14ac:dyDescent="0.2">
      <c r="A33" s="3">
        <f t="shared" si="0"/>
        <v>31</v>
      </c>
      <c r="B33" s="23" t="s">
        <v>85</v>
      </c>
      <c r="C33" s="24" t="s">
        <v>86</v>
      </c>
      <c r="D33" s="40" t="s">
        <v>87</v>
      </c>
      <c r="E33" s="22">
        <v>4</v>
      </c>
      <c r="F33" s="22"/>
      <c r="G33" s="4"/>
      <c r="H33" s="32"/>
      <c r="I33" s="32"/>
    </row>
    <row r="34" spans="1:9" ht="51" x14ac:dyDescent="0.2">
      <c r="A34" s="3">
        <f t="shared" si="0"/>
        <v>32</v>
      </c>
      <c r="B34" s="23" t="s">
        <v>88</v>
      </c>
      <c r="C34" s="24" t="s">
        <v>89</v>
      </c>
      <c r="D34" s="40" t="s">
        <v>90</v>
      </c>
      <c r="E34" s="22">
        <v>2</v>
      </c>
      <c r="F34" s="22"/>
      <c r="G34" s="4"/>
      <c r="H34" s="32"/>
      <c r="I34" s="32"/>
    </row>
    <row r="35" spans="1:9" ht="38.25" x14ac:dyDescent="0.2">
      <c r="A35" s="3">
        <f t="shared" si="0"/>
        <v>33</v>
      </c>
      <c r="B35" s="8" t="s">
        <v>91</v>
      </c>
      <c r="C35" s="24" t="s">
        <v>92</v>
      </c>
      <c r="D35" s="40" t="s">
        <v>93</v>
      </c>
      <c r="E35" s="22">
        <v>10</v>
      </c>
      <c r="F35" s="22"/>
      <c r="G35" s="4"/>
      <c r="H35" s="32"/>
      <c r="I35" s="32"/>
    </row>
    <row r="36" spans="1:9" ht="38.25" x14ac:dyDescent="0.2">
      <c r="A36" s="3">
        <f t="shared" si="0"/>
        <v>34</v>
      </c>
      <c r="B36" s="19" t="s">
        <v>94</v>
      </c>
      <c r="C36" s="24" t="s">
        <v>95</v>
      </c>
      <c r="D36" s="42" t="s">
        <v>96</v>
      </c>
      <c r="E36" s="22">
        <v>3</v>
      </c>
      <c r="F36" s="22"/>
      <c r="G36" s="4"/>
      <c r="H36" s="35"/>
      <c r="I36" s="35"/>
    </row>
    <row r="37" spans="1:9" ht="39" thickBot="1" x14ac:dyDescent="0.25">
      <c r="A37" s="3">
        <f t="shared" si="0"/>
        <v>35</v>
      </c>
      <c r="B37" s="19" t="s">
        <v>97</v>
      </c>
      <c r="C37" s="24" t="s">
        <v>98</v>
      </c>
      <c r="D37" s="42" t="s">
        <v>99</v>
      </c>
      <c r="E37" s="22">
        <v>15</v>
      </c>
      <c r="F37" s="22"/>
      <c r="G37" s="4"/>
      <c r="H37" s="36"/>
      <c r="I37" s="36"/>
    </row>
    <row r="38" spans="1:9" ht="13.5" thickBot="1" x14ac:dyDescent="0.25">
      <c r="A38" s="44"/>
      <c r="B38" s="62" t="s">
        <v>292</v>
      </c>
      <c r="C38" s="63"/>
      <c r="D38" s="63"/>
      <c r="E38" s="63"/>
      <c r="F38" s="63"/>
      <c r="G38" s="64"/>
      <c r="H38" s="65">
        <f>SUM(H3:H37)</f>
        <v>0</v>
      </c>
      <c r="I38" s="65">
        <f>SUM(I3:I37)</f>
        <v>0</v>
      </c>
    </row>
    <row r="39" spans="1:9" x14ac:dyDescent="0.2">
      <c r="A39" s="45"/>
      <c r="B39" s="45"/>
      <c r="C39" s="46"/>
      <c r="D39" s="45"/>
      <c r="E39" s="47"/>
      <c r="F39" s="47"/>
      <c r="G39" s="45"/>
      <c r="H39" s="45"/>
      <c r="I39" s="45"/>
    </row>
    <row r="66" spans="1:9" x14ac:dyDescent="0.2">
      <c r="A66" s="49"/>
      <c r="B66" s="50"/>
      <c r="C66" s="50"/>
      <c r="D66" s="51"/>
      <c r="E66" s="52"/>
      <c r="F66" s="52"/>
      <c r="G66" s="53"/>
      <c r="H66" s="54"/>
      <c r="I66" s="54"/>
    </row>
    <row r="67" spans="1:9" x14ac:dyDescent="0.2">
      <c r="A67" s="49"/>
      <c r="B67" s="50"/>
      <c r="C67" s="50"/>
      <c r="D67" s="51"/>
      <c r="E67" s="52"/>
      <c r="F67" s="52"/>
      <c r="G67" s="53"/>
      <c r="H67" s="54"/>
      <c r="I67" s="54"/>
    </row>
    <row r="68" spans="1:9" x14ac:dyDescent="0.2">
      <c r="A68" s="49"/>
      <c r="B68" s="50"/>
      <c r="C68" s="50"/>
      <c r="D68" s="51"/>
      <c r="E68" s="52"/>
      <c r="F68" s="52"/>
      <c r="G68" s="53"/>
      <c r="H68" s="54"/>
      <c r="I68" s="54"/>
    </row>
    <row r="76" spans="1:9" x14ac:dyDescent="0.2">
      <c r="A76" s="56"/>
      <c r="B76" s="57"/>
      <c r="C76" s="57"/>
      <c r="D76" s="51"/>
      <c r="E76" s="52"/>
      <c r="F76" s="52"/>
      <c r="G76" s="53"/>
      <c r="H76" s="54"/>
      <c r="I76" s="54"/>
    </row>
    <row r="77" spans="1:9" x14ac:dyDescent="0.2">
      <c r="A77" s="56"/>
      <c r="B77" s="57"/>
      <c r="C77" s="57"/>
      <c r="D77" s="51"/>
      <c r="E77" s="52"/>
      <c r="F77" s="52"/>
      <c r="G77" s="53"/>
      <c r="H77" s="54"/>
      <c r="I77" s="54"/>
    </row>
  </sheetData>
  <mergeCells count="1">
    <mergeCell ref="B38:G38"/>
  </mergeCells>
  <pageMargins left="0.31496062992125984" right="0.31496062992125984" top="0.35433070866141736" bottom="0.35433070866141736"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4797-DA5D-49CD-B3BD-401E18B931ED}">
  <dimension ref="A1:I26"/>
  <sheetViews>
    <sheetView topLeftCell="A20" workbookViewId="0">
      <selection activeCell="C3" sqref="C3"/>
    </sheetView>
  </sheetViews>
  <sheetFormatPr baseColWidth="10" defaultRowHeight="12.75" x14ac:dyDescent="0.2"/>
  <cols>
    <col min="2" max="2" width="16.85546875" bestFit="1" customWidth="1"/>
    <col min="3" max="3" width="27.85546875" bestFit="1" customWidth="1"/>
    <col min="4" max="4" width="91.5703125" bestFit="1" customWidth="1"/>
  </cols>
  <sheetData>
    <row r="1" spans="1:9" x14ac:dyDescent="0.2">
      <c r="A1" s="45"/>
      <c r="B1" s="48" t="s">
        <v>100</v>
      </c>
      <c r="C1" s="46"/>
      <c r="D1" s="45"/>
      <c r="E1" s="47"/>
      <c r="F1" s="47"/>
      <c r="G1" s="45"/>
      <c r="H1" s="45"/>
      <c r="I1" s="45"/>
    </row>
    <row r="2" spans="1:9" x14ac:dyDescent="0.2">
      <c r="A2" s="45"/>
      <c r="B2" s="45"/>
      <c r="C2" s="46"/>
      <c r="D2" s="45"/>
      <c r="E2" s="47"/>
      <c r="F2" s="47"/>
      <c r="G2" s="45"/>
      <c r="H2" s="45"/>
      <c r="I2" s="45"/>
    </row>
    <row r="3" spans="1:9" ht="25.5" x14ac:dyDescent="0.2">
      <c r="A3" s="66" t="s">
        <v>1</v>
      </c>
      <c r="B3" s="66" t="s">
        <v>2</v>
      </c>
      <c r="C3" s="66" t="s">
        <v>3</v>
      </c>
      <c r="D3" s="66" t="s">
        <v>4</v>
      </c>
      <c r="E3" s="66" t="s">
        <v>5</v>
      </c>
      <c r="F3" s="66" t="s">
        <v>6</v>
      </c>
      <c r="G3" s="66" t="s">
        <v>279</v>
      </c>
      <c r="H3" s="67" t="s">
        <v>280</v>
      </c>
      <c r="I3" s="67" t="s">
        <v>280</v>
      </c>
    </row>
    <row r="4" spans="1:9" ht="96.75" customHeight="1" x14ac:dyDescent="0.2">
      <c r="A4" s="3">
        <v>1</v>
      </c>
      <c r="B4" s="8" t="s">
        <v>101</v>
      </c>
      <c r="C4" s="7" t="s">
        <v>102</v>
      </c>
      <c r="D4" s="21" t="s">
        <v>103</v>
      </c>
      <c r="E4" s="22">
        <v>2</v>
      </c>
      <c r="F4" s="22" t="s">
        <v>104</v>
      </c>
      <c r="G4" s="4"/>
      <c r="H4" s="32"/>
      <c r="I4" s="32"/>
    </row>
    <row r="5" spans="1:9" ht="109.5" customHeight="1" x14ac:dyDescent="0.2">
      <c r="A5" s="3">
        <v>2</v>
      </c>
      <c r="B5" s="8" t="s">
        <v>105</v>
      </c>
      <c r="C5" s="7" t="s">
        <v>106</v>
      </c>
      <c r="D5" s="21" t="s">
        <v>107</v>
      </c>
      <c r="E5" s="22">
        <v>5</v>
      </c>
      <c r="F5" s="22" t="s">
        <v>31</v>
      </c>
      <c r="G5" s="4"/>
      <c r="H5" s="32"/>
      <c r="I5" s="32"/>
    </row>
    <row r="6" spans="1:9" ht="95.25" customHeight="1" x14ac:dyDescent="0.2">
      <c r="A6" s="3">
        <v>3</v>
      </c>
      <c r="B6" s="8" t="s">
        <v>108</v>
      </c>
      <c r="C6" s="7" t="s">
        <v>109</v>
      </c>
      <c r="D6" s="21" t="s">
        <v>110</v>
      </c>
      <c r="E6" s="22">
        <v>3</v>
      </c>
      <c r="F6" s="22" t="s">
        <v>31</v>
      </c>
      <c r="G6" s="4"/>
      <c r="H6" s="32"/>
      <c r="I6" s="32"/>
    </row>
    <row r="7" spans="1:9" ht="83.25" customHeight="1" x14ac:dyDescent="0.2">
      <c r="A7" s="3">
        <v>4</v>
      </c>
      <c r="B7" s="8" t="s">
        <v>111</v>
      </c>
      <c r="C7" s="7" t="s">
        <v>112</v>
      </c>
      <c r="D7" s="60" t="s">
        <v>296</v>
      </c>
      <c r="E7" s="22">
        <v>2</v>
      </c>
      <c r="F7" s="22"/>
      <c r="G7" s="4"/>
      <c r="H7" s="32"/>
      <c r="I7" s="32"/>
    </row>
    <row r="8" spans="1:9" ht="153" customHeight="1" x14ac:dyDescent="0.2">
      <c r="A8" s="3">
        <v>5</v>
      </c>
      <c r="B8" s="8" t="s">
        <v>111</v>
      </c>
      <c r="C8" s="7" t="s">
        <v>113</v>
      </c>
      <c r="D8" s="61"/>
      <c r="E8" s="22">
        <v>2</v>
      </c>
      <c r="F8" s="22"/>
      <c r="G8" s="4"/>
      <c r="H8" s="32"/>
      <c r="I8" s="32"/>
    </row>
    <row r="9" spans="1:9" ht="370.5" customHeight="1" x14ac:dyDescent="0.2">
      <c r="A9" s="3">
        <v>6</v>
      </c>
      <c r="B9" s="8" t="s">
        <v>114</v>
      </c>
      <c r="C9" s="7" t="s">
        <v>115</v>
      </c>
      <c r="D9" s="25" t="s">
        <v>289</v>
      </c>
      <c r="E9" s="22">
        <v>2</v>
      </c>
      <c r="F9" s="22" t="s">
        <v>31</v>
      </c>
      <c r="G9" s="4"/>
      <c r="H9" s="32"/>
      <c r="I9" s="32"/>
    </row>
    <row r="10" spans="1:9" ht="293.25" x14ac:dyDescent="0.2">
      <c r="A10" s="3">
        <v>7</v>
      </c>
      <c r="B10" s="8" t="s">
        <v>116</v>
      </c>
      <c r="C10" s="7" t="s">
        <v>117</v>
      </c>
      <c r="D10" s="21" t="s">
        <v>290</v>
      </c>
      <c r="E10" s="22">
        <v>5</v>
      </c>
      <c r="F10" s="22"/>
      <c r="G10" s="4"/>
      <c r="H10" s="32"/>
      <c r="I10" s="32"/>
    </row>
    <row r="11" spans="1:9" ht="96" customHeight="1" x14ac:dyDescent="0.2">
      <c r="A11" s="3">
        <v>8</v>
      </c>
      <c r="B11" s="8" t="s">
        <v>118</v>
      </c>
      <c r="C11" s="7" t="s">
        <v>119</v>
      </c>
      <c r="D11" s="21" t="s">
        <v>120</v>
      </c>
      <c r="E11" s="22">
        <v>5</v>
      </c>
      <c r="F11" s="22"/>
      <c r="G11" s="4"/>
      <c r="H11" s="32"/>
      <c r="I11" s="32"/>
    </row>
    <row r="12" spans="1:9" ht="240.75" customHeight="1" x14ac:dyDescent="0.2">
      <c r="A12" s="3">
        <v>9</v>
      </c>
      <c r="B12" s="8" t="s">
        <v>121</v>
      </c>
      <c r="C12" s="7" t="s">
        <v>122</v>
      </c>
      <c r="D12" s="21" t="s">
        <v>123</v>
      </c>
      <c r="E12" s="38">
        <v>5</v>
      </c>
      <c r="F12" s="22" t="s">
        <v>31</v>
      </c>
      <c r="G12" s="4"/>
      <c r="H12" s="32"/>
      <c r="I12" s="32"/>
    </row>
    <row r="13" spans="1:9" ht="163.5" customHeight="1" x14ac:dyDescent="0.2">
      <c r="A13" s="3">
        <v>10</v>
      </c>
      <c r="B13" s="8" t="s">
        <v>124</v>
      </c>
      <c r="C13" s="7" t="s">
        <v>125</v>
      </c>
      <c r="D13" s="21" t="s">
        <v>126</v>
      </c>
      <c r="E13" s="22">
        <v>1</v>
      </c>
      <c r="F13" s="22" t="s">
        <v>31</v>
      </c>
      <c r="G13" s="4"/>
      <c r="H13" s="32"/>
      <c r="I13" s="32"/>
    </row>
    <row r="14" spans="1:9" ht="122.25" customHeight="1" x14ac:dyDescent="0.2">
      <c r="A14" s="3">
        <v>11</v>
      </c>
      <c r="B14" s="8" t="s">
        <v>127</v>
      </c>
      <c r="C14" s="7" t="s">
        <v>128</v>
      </c>
      <c r="D14" s="21" t="s">
        <v>129</v>
      </c>
      <c r="E14" s="22">
        <v>2</v>
      </c>
      <c r="F14" s="22"/>
      <c r="G14" s="4"/>
      <c r="H14" s="32"/>
      <c r="I14" s="32"/>
    </row>
    <row r="15" spans="1:9" ht="38.25" x14ac:dyDescent="0.2">
      <c r="A15" s="3">
        <v>12</v>
      </c>
      <c r="B15" s="8" t="s">
        <v>130</v>
      </c>
      <c r="C15" s="7" t="s">
        <v>131</v>
      </c>
      <c r="D15" s="60" t="s">
        <v>132</v>
      </c>
      <c r="E15" s="22">
        <v>2</v>
      </c>
      <c r="F15" s="22" t="s">
        <v>31</v>
      </c>
      <c r="G15" s="4"/>
      <c r="H15" s="32"/>
      <c r="I15" s="32"/>
    </row>
    <row r="16" spans="1:9" ht="48" customHeight="1" x14ac:dyDescent="0.2">
      <c r="A16" s="3">
        <v>13</v>
      </c>
      <c r="B16" s="8" t="s">
        <v>133</v>
      </c>
      <c r="C16" s="7" t="s">
        <v>134</v>
      </c>
      <c r="D16" s="61"/>
      <c r="E16" s="22">
        <v>1</v>
      </c>
      <c r="F16" s="22" t="s">
        <v>31</v>
      </c>
      <c r="G16" s="4"/>
      <c r="H16" s="32"/>
      <c r="I16" s="32"/>
    </row>
    <row r="17" spans="1:9" ht="119.25" customHeight="1" x14ac:dyDescent="0.2">
      <c r="A17" s="3">
        <v>14</v>
      </c>
      <c r="B17" s="8" t="s">
        <v>135</v>
      </c>
      <c r="C17" s="7" t="s">
        <v>136</v>
      </c>
      <c r="D17" s="25" t="s">
        <v>137</v>
      </c>
      <c r="E17" s="22">
        <v>2</v>
      </c>
      <c r="F17" s="22"/>
      <c r="G17" s="4"/>
      <c r="H17" s="32"/>
      <c r="I17" s="32"/>
    </row>
    <row r="18" spans="1:9" ht="76.5" x14ac:dyDescent="0.2">
      <c r="A18" s="3">
        <v>15</v>
      </c>
      <c r="B18" s="8" t="s">
        <v>138</v>
      </c>
      <c r="C18" s="7" t="s">
        <v>139</v>
      </c>
      <c r="D18" s="21" t="s">
        <v>297</v>
      </c>
      <c r="E18" s="22">
        <v>2</v>
      </c>
      <c r="F18" s="22"/>
      <c r="G18" s="4"/>
      <c r="H18" s="32"/>
      <c r="I18" s="32"/>
    </row>
    <row r="19" spans="1:9" ht="51" x14ac:dyDescent="0.2">
      <c r="A19" s="3">
        <v>16</v>
      </c>
      <c r="B19" s="8" t="s">
        <v>140</v>
      </c>
      <c r="C19" s="7" t="s">
        <v>141</v>
      </c>
      <c r="D19" s="21" t="s">
        <v>297</v>
      </c>
      <c r="E19" s="22">
        <v>2</v>
      </c>
      <c r="F19" s="22"/>
      <c r="G19" s="4"/>
      <c r="H19" s="32"/>
      <c r="I19" s="32"/>
    </row>
    <row r="20" spans="1:9" ht="63.75" x14ac:dyDescent="0.2">
      <c r="A20" s="3">
        <v>17</v>
      </c>
      <c r="B20" s="8" t="s">
        <v>142</v>
      </c>
      <c r="C20" s="7" t="s">
        <v>143</v>
      </c>
      <c r="D20" s="21" t="s">
        <v>297</v>
      </c>
      <c r="E20" s="22">
        <v>5</v>
      </c>
      <c r="F20" s="22"/>
      <c r="G20" s="4"/>
      <c r="H20" s="32"/>
      <c r="I20" s="32"/>
    </row>
    <row r="21" spans="1:9" ht="51" x14ac:dyDescent="0.2">
      <c r="A21" s="3">
        <v>18</v>
      </c>
      <c r="B21" s="8" t="s">
        <v>144</v>
      </c>
      <c r="C21" s="7" t="s">
        <v>145</v>
      </c>
      <c r="D21" s="40" t="s">
        <v>297</v>
      </c>
      <c r="E21" s="22">
        <v>1</v>
      </c>
      <c r="F21" s="22"/>
      <c r="G21" s="4"/>
      <c r="H21" s="32"/>
      <c r="I21" s="32"/>
    </row>
    <row r="22" spans="1:9" ht="51" x14ac:dyDescent="0.2">
      <c r="A22" s="3">
        <v>19</v>
      </c>
      <c r="B22" s="8" t="s">
        <v>146</v>
      </c>
      <c r="C22" s="7" t="s">
        <v>147</v>
      </c>
      <c r="D22" s="40" t="s">
        <v>297</v>
      </c>
      <c r="E22" s="22">
        <v>40</v>
      </c>
      <c r="F22" s="22"/>
      <c r="G22" s="4"/>
      <c r="H22" s="32"/>
      <c r="I22" s="32"/>
    </row>
    <row r="23" spans="1:9" ht="102" x14ac:dyDescent="0.2">
      <c r="A23" s="3">
        <v>20</v>
      </c>
      <c r="B23" s="8" t="s">
        <v>148</v>
      </c>
      <c r="C23" s="7" t="s">
        <v>149</v>
      </c>
      <c r="D23" s="40" t="s">
        <v>297</v>
      </c>
      <c r="E23" s="22">
        <v>6</v>
      </c>
      <c r="F23" s="22"/>
      <c r="G23" s="4"/>
      <c r="H23" s="32"/>
      <c r="I23" s="32"/>
    </row>
    <row r="24" spans="1:9" ht="89.25" x14ac:dyDescent="0.2">
      <c r="A24" s="3">
        <v>21</v>
      </c>
      <c r="B24" s="8" t="s">
        <v>150</v>
      </c>
      <c r="C24" s="7" t="s">
        <v>151</v>
      </c>
      <c r="D24" s="40" t="s">
        <v>297</v>
      </c>
      <c r="E24" s="22">
        <v>5</v>
      </c>
      <c r="F24" s="22"/>
      <c r="G24" s="4"/>
      <c r="H24" s="32"/>
      <c r="I24" s="32"/>
    </row>
    <row r="25" spans="1:9" ht="64.5" thickBot="1" x14ac:dyDescent="0.25">
      <c r="A25" s="3">
        <v>22</v>
      </c>
      <c r="B25" s="15" t="s">
        <v>152</v>
      </c>
      <c r="C25" s="14" t="s">
        <v>153</v>
      </c>
      <c r="D25" s="43" t="s">
        <v>297</v>
      </c>
      <c r="E25" s="26">
        <v>3</v>
      </c>
      <c r="F25" s="26"/>
      <c r="G25" s="6"/>
      <c r="H25" s="33"/>
      <c r="I25" s="33"/>
    </row>
    <row r="26" spans="1:9" ht="13.5" thickBot="1" x14ac:dyDescent="0.25">
      <c r="A26" s="11"/>
      <c r="B26" s="68" t="s">
        <v>293</v>
      </c>
      <c r="C26" s="69"/>
      <c r="D26" s="69"/>
      <c r="E26" s="69"/>
      <c r="F26" s="69"/>
      <c r="G26" s="70"/>
      <c r="H26" s="71">
        <f>SUM(H4:H25)</f>
        <v>0</v>
      </c>
      <c r="I26" s="71">
        <f>SUM(I4:I25)</f>
        <v>0</v>
      </c>
    </row>
  </sheetData>
  <mergeCells count="3">
    <mergeCell ref="D7:D8"/>
    <mergeCell ref="D15:D16"/>
    <mergeCell ref="B26:G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E5AD-1D2F-44F2-8106-6E9DA8E57DB6}">
  <dimension ref="A1:I7"/>
  <sheetViews>
    <sheetView topLeftCell="A4" workbookViewId="0">
      <selection activeCell="B7" sqref="B7:I7"/>
    </sheetView>
  </sheetViews>
  <sheetFormatPr baseColWidth="10" defaultRowHeight="12.75" x14ac:dyDescent="0.2"/>
  <cols>
    <col min="2" max="2" width="15.42578125" bestFit="1" customWidth="1"/>
    <col min="3" max="3" width="21.5703125" bestFit="1" customWidth="1"/>
    <col min="4" max="4" width="96.5703125" bestFit="1" customWidth="1"/>
  </cols>
  <sheetData>
    <row r="1" spans="1:9" x14ac:dyDescent="0.2">
      <c r="A1" s="49"/>
      <c r="B1" s="55" t="s">
        <v>154</v>
      </c>
      <c r="C1" s="50"/>
      <c r="D1" s="51"/>
      <c r="E1" s="52"/>
      <c r="F1" s="52"/>
      <c r="G1" s="53"/>
      <c r="H1" s="54"/>
      <c r="I1" s="54"/>
    </row>
    <row r="2" spans="1:9" x14ac:dyDescent="0.2">
      <c r="A2" s="49"/>
      <c r="B2" s="55"/>
      <c r="C2" s="50"/>
      <c r="D2" s="51"/>
      <c r="E2" s="52"/>
      <c r="F2" s="52"/>
      <c r="G2" s="53"/>
      <c r="H2" s="54"/>
      <c r="I2" s="54"/>
    </row>
    <row r="3" spans="1:9" ht="25.5" x14ac:dyDescent="0.2">
      <c r="A3" s="72" t="s">
        <v>1</v>
      </c>
      <c r="B3" s="72" t="s">
        <v>2</v>
      </c>
      <c r="C3" s="72" t="s">
        <v>3</v>
      </c>
      <c r="D3" s="72" t="s">
        <v>4</v>
      </c>
      <c r="E3" s="72" t="s">
        <v>5</v>
      </c>
      <c r="F3" s="72" t="s">
        <v>6</v>
      </c>
      <c r="G3" s="72" t="s">
        <v>279</v>
      </c>
      <c r="H3" s="72" t="s">
        <v>280</v>
      </c>
      <c r="I3" s="72" t="s">
        <v>281</v>
      </c>
    </row>
    <row r="4" spans="1:9" ht="146.25" customHeight="1" x14ac:dyDescent="0.2">
      <c r="A4" s="3">
        <v>1</v>
      </c>
      <c r="B4" s="8" t="s">
        <v>155</v>
      </c>
      <c r="C4" s="7" t="s">
        <v>156</v>
      </c>
      <c r="D4" s="25" t="s">
        <v>291</v>
      </c>
      <c r="E4" s="22">
        <v>4</v>
      </c>
      <c r="F4" s="22" t="s">
        <v>31</v>
      </c>
      <c r="G4" s="4"/>
      <c r="H4" s="34"/>
      <c r="I4" s="34"/>
    </row>
    <row r="5" spans="1:9" ht="157.5" customHeight="1" x14ac:dyDescent="0.2">
      <c r="A5" s="5">
        <v>2</v>
      </c>
      <c r="B5" s="8" t="s">
        <v>157</v>
      </c>
      <c r="C5" s="7" t="s">
        <v>158</v>
      </c>
      <c r="D5" s="21" t="s">
        <v>159</v>
      </c>
      <c r="E5" s="22">
        <v>2</v>
      </c>
      <c r="F5" s="22" t="s">
        <v>31</v>
      </c>
      <c r="G5" s="4"/>
      <c r="H5" s="32"/>
      <c r="I5" s="32"/>
    </row>
    <row r="6" spans="1:9" ht="111.75" customHeight="1" thickBot="1" x14ac:dyDescent="0.25">
      <c r="A6" s="16">
        <v>3</v>
      </c>
      <c r="B6" s="17" t="s">
        <v>160</v>
      </c>
      <c r="C6" s="7" t="s">
        <v>161</v>
      </c>
      <c r="D6" s="25" t="s">
        <v>162</v>
      </c>
      <c r="E6" s="22">
        <v>2</v>
      </c>
      <c r="F6" s="22" t="s">
        <v>31</v>
      </c>
      <c r="G6" s="4"/>
      <c r="H6" s="33"/>
      <c r="I6" s="33"/>
    </row>
    <row r="7" spans="1:9" ht="13.5" thickBot="1" x14ac:dyDescent="0.25">
      <c r="A7" s="11"/>
      <c r="B7" s="68" t="s">
        <v>294</v>
      </c>
      <c r="C7" s="69"/>
      <c r="D7" s="69"/>
      <c r="E7" s="69"/>
      <c r="F7" s="69"/>
      <c r="G7" s="70"/>
      <c r="H7" s="71">
        <f>SUM(H1:H6)</f>
        <v>0</v>
      </c>
      <c r="I7" s="71">
        <f>SUM(I1:I6)</f>
        <v>0</v>
      </c>
    </row>
  </sheetData>
  <mergeCells count="1">
    <mergeCell ref="B7:G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A435-4D76-4C2C-A67D-ED1738318EA8}">
  <dimension ref="A1:I43"/>
  <sheetViews>
    <sheetView topLeftCell="A38" workbookViewId="0">
      <selection activeCell="B43" sqref="B43:I43"/>
    </sheetView>
  </sheetViews>
  <sheetFormatPr baseColWidth="10" defaultRowHeight="12.75" x14ac:dyDescent="0.2"/>
  <cols>
    <col min="2" max="2" width="35.42578125" bestFit="1" customWidth="1"/>
    <col min="3" max="3" width="28.140625" customWidth="1"/>
    <col min="4" max="4" width="100.42578125" bestFit="1" customWidth="1"/>
  </cols>
  <sheetData>
    <row r="1" spans="1:9" x14ac:dyDescent="0.2">
      <c r="A1" s="56"/>
      <c r="B1" s="55" t="s">
        <v>163</v>
      </c>
      <c r="C1" s="57"/>
      <c r="D1" s="51"/>
      <c r="E1" s="52"/>
      <c r="F1" s="52"/>
      <c r="G1" s="53"/>
      <c r="H1" s="54"/>
      <c r="I1" s="54"/>
    </row>
    <row r="2" spans="1:9" x14ac:dyDescent="0.2">
      <c r="A2" s="56"/>
      <c r="B2" s="57"/>
      <c r="C2" s="57"/>
      <c r="D2" s="51"/>
      <c r="E2" s="52"/>
      <c r="F2" s="52"/>
      <c r="G2" s="53"/>
      <c r="H2" s="54"/>
      <c r="I2" s="54"/>
    </row>
    <row r="3" spans="1:9" ht="25.5" x14ac:dyDescent="0.2">
      <c r="A3" s="72" t="s">
        <v>1</v>
      </c>
      <c r="B3" s="72" t="s">
        <v>2</v>
      </c>
      <c r="C3" s="72" t="s">
        <v>3</v>
      </c>
      <c r="D3" s="72" t="s">
        <v>4</v>
      </c>
      <c r="E3" s="72" t="s">
        <v>5</v>
      </c>
      <c r="F3" s="72" t="s">
        <v>6</v>
      </c>
      <c r="G3" s="72" t="s">
        <v>279</v>
      </c>
      <c r="H3" s="72" t="s">
        <v>280</v>
      </c>
      <c r="I3" s="72" t="s">
        <v>281</v>
      </c>
    </row>
    <row r="4" spans="1:9" ht="409.6" customHeight="1" x14ac:dyDescent="0.2">
      <c r="A4" s="10">
        <v>1</v>
      </c>
      <c r="B4" s="12" t="s">
        <v>164</v>
      </c>
      <c r="C4" s="29" t="s">
        <v>165</v>
      </c>
      <c r="D4" s="28" t="s">
        <v>278</v>
      </c>
      <c r="E4" s="27">
        <v>6</v>
      </c>
      <c r="F4" s="27"/>
      <c r="G4" s="13"/>
      <c r="H4" s="31"/>
      <c r="I4" s="31"/>
    </row>
    <row r="5" spans="1:9" ht="243" customHeight="1" x14ac:dyDescent="0.2">
      <c r="A5" s="10">
        <v>2</v>
      </c>
      <c r="B5" s="12" t="s">
        <v>166</v>
      </c>
      <c r="C5" s="29" t="s">
        <v>167</v>
      </c>
      <c r="D5" s="28" t="s">
        <v>168</v>
      </c>
      <c r="E5" s="27">
        <v>4</v>
      </c>
      <c r="F5" s="27"/>
      <c r="G5" s="13"/>
      <c r="H5" s="31"/>
      <c r="I5" s="31"/>
    </row>
    <row r="6" spans="1:9" ht="197.25" customHeight="1" x14ac:dyDescent="0.2">
      <c r="A6" s="10">
        <v>3</v>
      </c>
      <c r="B6" s="12" t="s">
        <v>169</v>
      </c>
      <c r="C6" s="29" t="s">
        <v>170</v>
      </c>
      <c r="D6" s="28" t="s">
        <v>171</v>
      </c>
      <c r="E6" s="27">
        <v>10</v>
      </c>
      <c r="F6" s="27"/>
      <c r="G6" s="13"/>
      <c r="H6" s="31"/>
      <c r="I6" s="31"/>
    </row>
    <row r="7" spans="1:9" ht="132" customHeight="1" x14ac:dyDescent="0.2">
      <c r="A7" s="10">
        <v>4</v>
      </c>
      <c r="B7" s="12" t="s">
        <v>172</v>
      </c>
      <c r="C7" s="29" t="s">
        <v>173</v>
      </c>
      <c r="D7" s="28" t="s">
        <v>174</v>
      </c>
      <c r="E7" s="27">
        <v>2</v>
      </c>
      <c r="F7" s="27"/>
      <c r="G7" s="13"/>
      <c r="H7" s="31"/>
      <c r="I7" s="31"/>
    </row>
    <row r="8" spans="1:9" ht="76.5" x14ac:dyDescent="0.2">
      <c r="A8" s="10">
        <v>5</v>
      </c>
      <c r="B8" s="12" t="s">
        <v>175</v>
      </c>
      <c r="C8" s="29" t="s">
        <v>176</v>
      </c>
      <c r="D8" s="28" t="s">
        <v>177</v>
      </c>
      <c r="E8" s="27">
        <v>6</v>
      </c>
      <c r="F8" s="27" t="s">
        <v>104</v>
      </c>
      <c r="G8" s="13"/>
      <c r="H8" s="31"/>
      <c r="I8" s="31"/>
    </row>
    <row r="9" spans="1:9" ht="76.5" x14ac:dyDescent="0.2">
      <c r="A9" s="10">
        <v>6</v>
      </c>
      <c r="B9" s="12" t="s">
        <v>178</v>
      </c>
      <c r="C9" s="29" t="s">
        <v>179</v>
      </c>
      <c r="D9" s="28" t="s">
        <v>180</v>
      </c>
      <c r="E9" s="27">
        <v>5</v>
      </c>
      <c r="F9" s="27" t="s">
        <v>104</v>
      </c>
      <c r="G9" s="13"/>
      <c r="H9" s="31"/>
      <c r="I9" s="31"/>
    </row>
    <row r="10" spans="1:9" ht="76.5" x14ac:dyDescent="0.2">
      <c r="A10" s="10">
        <v>7</v>
      </c>
      <c r="B10" s="12" t="s">
        <v>181</v>
      </c>
      <c r="C10" s="29" t="s">
        <v>182</v>
      </c>
      <c r="D10" s="28" t="s">
        <v>183</v>
      </c>
      <c r="E10" s="27">
        <v>5</v>
      </c>
      <c r="F10" s="27" t="s">
        <v>104</v>
      </c>
      <c r="G10" s="13"/>
      <c r="H10" s="31"/>
      <c r="I10" s="31"/>
    </row>
    <row r="11" spans="1:9" ht="63.75" x14ac:dyDescent="0.2">
      <c r="A11" s="10">
        <v>8</v>
      </c>
      <c r="B11" s="12" t="s">
        <v>184</v>
      </c>
      <c r="C11" s="29" t="s">
        <v>185</v>
      </c>
      <c r="D11" s="28" t="s">
        <v>186</v>
      </c>
      <c r="E11" s="27">
        <v>10</v>
      </c>
      <c r="F11" s="27" t="s">
        <v>104</v>
      </c>
      <c r="G11" s="13"/>
      <c r="H11" s="31"/>
      <c r="I11" s="31"/>
    </row>
    <row r="12" spans="1:9" ht="76.5" x14ac:dyDescent="0.2">
      <c r="A12" s="10">
        <v>9</v>
      </c>
      <c r="B12" s="12" t="s">
        <v>187</v>
      </c>
      <c r="C12" s="29" t="s">
        <v>188</v>
      </c>
      <c r="D12" s="28" t="s">
        <v>189</v>
      </c>
      <c r="E12" s="27">
        <v>10</v>
      </c>
      <c r="F12" s="27" t="s">
        <v>104</v>
      </c>
      <c r="G12" s="13"/>
      <c r="H12" s="31"/>
      <c r="I12" s="31"/>
    </row>
    <row r="13" spans="1:9" ht="63.75" x14ac:dyDescent="0.2">
      <c r="A13" s="10">
        <v>10</v>
      </c>
      <c r="B13" s="12" t="s">
        <v>190</v>
      </c>
      <c r="C13" s="29" t="s">
        <v>191</v>
      </c>
      <c r="D13" s="28" t="s">
        <v>192</v>
      </c>
      <c r="E13" s="27">
        <v>2</v>
      </c>
      <c r="F13" s="27" t="s">
        <v>31</v>
      </c>
      <c r="G13" s="13"/>
      <c r="H13" s="31"/>
      <c r="I13" s="31"/>
    </row>
    <row r="14" spans="1:9" ht="76.5" x14ac:dyDescent="0.2">
      <c r="A14" s="10">
        <v>11</v>
      </c>
      <c r="B14" s="12" t="s">
        <v>193</v>
      </c>
      <c r="C14" s="29" t="s">
        <v>194</v>
      </c>
      <c r="D14" s="28" t="s">
        <v>195</v>
      </c>
      <c r="E14" s="37">
        <v>1</v>
      </c>
      <c r="F14" s="27" t="s">
        <v>31</v>
      </c>
      <c r="G14" s="13"/>
      <c r="H14" s="31"/>
      <c r="I14" s="31"/>
    </row>
    <row r="15" spans="1:9" ht="76.5" x14ac:dyDescent="0.2">
      <c r="A15" s="10">
        <v>12</v>
      </c>
      <c r="B15" s="12" t="s">
        <v>196</v>
      </c>
      <c r="C15" s="29" t="s">
        <v>197</v>
      </c>
      <c r="D15" s="28" t="s">
        <v>198</v>
      </c>
      <c r="E15" s="27">
        <v>1</v>
      </c>
      <c r="F15" s="27" t="s">
        <v>104</v>
      </c>
      <c r="G15" s="13"/>
      <c r="H15" s="31"/>
      <c r="I15" s="31"/>
    </row>
    <row r="16" spans="1:9" ht="76.5" x14ac:dyDescent="0.2">
      <c r="A16" s="10">
        <v>13</v>
      </c>
      <c r="B16" s="12" t="s">
        <v>199</v>
      </c>
      <c r="C16" s="29" t="s">
        <v>197</v>
      </c>
      <c r="D16" s="28" t="s">
        <v>198</v>
      </c>
      <c r="E16" s="27">
        <v>1</v>
      </c>
      <c r="F16" s="27" t="s">
        <v>104</v>
      </c>
      <c r="G16" s="13"/>
      <c r="H16" s="31"/>
      <c r="I16" s="31"/>
    </row>
    <row r="17" spans="1:9" ht="76.5" x14ac:dyDescent="0.2">
      <c r="A17" s="10">
        <v>14</v>
      </c>
      <c r="B17" s="12" t="s">
        <v>200</v>
      </c>
      <c r="C17" s="29" t="s">
        <v>201</v>
      </c>
      <c r="D17" s="28" t="s">
        <v>202</v>
      </c>
      <c r="E17" s="27">
        <v>2</v>
      </c>
      <c r="F17" s="27" t="s">
        <v>104</v>
      </c>
      <c r="G17" s="13"/>
      <c r="H17" s="31"/>
      <c r="I17" s="31"/>
    </row>
    <row r="18" spans="1:9" ht="76.5" x14ac:dyDescent="0.2">
      <c r="A18" s="10">
        <v>15</v>
      </c>
      <c r="B18" s="12" t="s">
        <v>203</v>
      </c>
      <c r="C18" s="29" t="s">
        <v>204</v>
      </c>
      <c r="D18" s="28" t="s">
        <v>205</v>
      </c>
      <c r="E18" s="27">
        <v>12</v>
      </c>
      <c r="F18" s="27" t="s">
        <v>104</v>
      </c>
      <c r="G18" s="13"/>
      <c r="H18" s="31"/>
      <c r="I18" s="31"/>
    </row>
    <row r="19" spans="1:9" ht="63.75" x14ac:dyDescent="0.2">
      <c r="A19" s="10">
        <v>16</v>
      </c>
      <c r="B19" s="8" t="s">
        <v>206</v>
      </c>
      <c r="C19" s="7" t="s">
        <v>207</v>
      </c>
      <c r="D19" s="21" t="s">
        <v>208</v>
      </c>
      <c r="E19" s="22">
        <v>2</v>
      </c>
      <c r="F19" s="22" t="s">
        <v>104</v>
      </c>
      <c r="G19" s="4"/>
      <c r="H19" s="32"/>
      <c r="I19" s="32"/>
    </row>
    <row r="20" spans="1:9" ht="63.75" x14ac:dyDescent="0.2">
      <c r="A20" s="10">
        <v>17</v>
      </c>
      <c r="B20" s="8" t="s">
        <v>209</v>
      </c>
      <c r="C20" s="7" t="s">
        <v>210</v>
      </c>
      <c r="D20" s="21" t="s">
        <v>211</v>
      </c>
      <c r="E20" s="22">
        <v>2</v>
      </c>
      <c r="F20" s="22" t="s">
        <v>104</v>
      </c>
      <c r="G20" s="4"/>
      <c r="H20" s="32"/>
      <c r="I20" s="32"/>
    </row>
    <row r="21" spans="1:9" ht="63.75" x14ac:dyDescent="0.2">
      <c r="A21" s="10">
        <v>18</v>
      </c>
      <c r="B21" s="8" t="s">
        <v>212</v>
      </c>
      <c r="C21" s="7" t="s">
        <v>213</v>
      </c>
      <c r="D21" s="21" t="s">
        <v>214</v>
      </c>
      <c r="E21" s="22">
        <v>1</v>
      </c>
      <c r="F21" s="22" t="s">
        <v>104</v>
      </c>
      <c r="G21" s="4"/>
      <c r="H21" s="32"/>
      <c r="I21" s="32"/>
    </row>
    <row r="22" spans="1:9" ht="127.5" x14ac:dyDescent="0.2">
      <c r="A22" s="10">
        <v>19</v>
      </c>
      <c r="B22" s="12" t="s">
        <v>215</v>
      </c>
      <c r="C22" s="29" t="s">
        <v>216</v>
      </c>
      <c r="D22" s="28" t="s">
        <v>217</v>
      </c>
      <c r="E22" s="27">
        <v>2</v>
      </c>
      <c r="F22" s="27" t="s">
        <v>104</v>
      </c>
      <c r="G22" s="13"/>
      <c r="H22" s="31"/>
      <c r="I22" s="31"/>
    </row>
    <row r="23" spans="1:9" ht="63.75" x14ac:dyDescent="0.2">
      <c r="A23" s="10">
        <v>20</v>
      </c>
      <c r="B23" s="8" t="s">
        <v>218</v>
      </c>
      <c r="C23" s="7" t="s">
        <v>219</v>
      </c>
      <c r="D23" s="21" t="s">
        <v>220</v>
      </c>
      <c r="E23" s="22">
        <v>2</v>
      </c>
      <c r="F23" s="22" t="s">
        <v>104</v>
      </c>
      <c r="G23" s="4"/>
      <c r="H23" s="32"/>
      <c r="I23" s="32"/>
    </row>
    <row r="24" spans="1:9" ht="63.75" x14ac:dyDescent="0.2">
      <c r="A24" s="10">
        <v>21</v>
      </c>
      <c r="B24" s="8" t="s">
        <v>221</v>
      </c>
      <c r="C24" s="7" t="s">
        <v>222</v>
      </c>
      <c r="D24" s="21" t="s">
        <v>223</v>
      </c>
      <c r="E24" s="22">
        <v>2</v>
      </c>
      <c r="F24" s="22" t="s">
        <v>104</v>
      </c>
      <c r="G24" s="4"/>
      <c r="H24" s="32"/>
      <c r="I24" s="32"/>
    </row>
    <row r="25" spans="1:9" ht="51" x14ac:dyDescent="0.2">
      <c r="A25" s="10">
        <v>22</v>
      </c>
      <c r="B25" s="8" t="s">
        <v>224</v>
      </c>
      <c r="C25" s="7" t="s">
        <v>225</v>
      </c>
      <c r="D25" s="21" t="s">
        <v>226</v>
      </c>
      <c r="E25" s="22">
        <v>12</v>
      </c>
      <c r="F25" s="22" t="s">
        <v>104</v>
      </c>
      <c r="G25" s="4"/>
      <c r="H25" s="32"/>
      <c r="I25" s="32"/>
    </row>
    <row r="26" spans="1:9" ht="63.75" x14ac:dyDescent="0.2">
      <c r="A26" s="10">
        <v>23</v>
      </c>
      <c r="B26" s="8" t="s">
        <v>227</v>
      </c>
      <c r="C26" s="7" t="s">
        <v>228</v>
      </c>
      <c r="D26" s="21" t="s">
        <v>229</v>
      </c>
      <c r="E26" s="22">
        <v>18</v>
      </c>
      <c r="F26" s="22" t="s">
        <v>104</v>
      </c>
      <c r="G26" s="4"/>
      <c r="H26" s="32"/>
      <c r="I26" s="32"/>
    </row>
    <row r="27" spans="1:9" ht="76.5" x14ac:dyDescent="0.2">
      <c r="A27" s="10">
        <v>24</v>
      </c>
      <c r="B27" s="8" t="s">
        <v>230</v>
      </c>
      <c r="C27" s="7" t="s">
        <v>231</v>
      </c>
      <c r="D27" s="21" t="s">
        <v>232</v>
      </c>
      <c r="E27" s="22">
        <v>3</v>
      </c>
      <c r="F27" s="22" t="s">
        <v>104</v>
      </c>
      <c r="G27" s="4"/>
      <c r="H27" s="32"/>
      <c r="I27" s="32"/>
    </row>
    <row r="28" spans="1:9" ht="63.75" x14ac:dyDescent="0.2">
      <c r="A28" s="10">
        <v>25</v>
      </c>
      <c r="B28" s="8" t="s">
        <v>233</v>
      </c>
      <c r="C28" s="7" t="s">
        <v>234</v>
      </c>
      <c r="D28" s="21" t="s">
        <v>235</v>
      </c>
      <c r="E28" s="22">
        <v>2</v>
      </c>
      <c r="F28" s="22" t="s">
        <v>31</v>
      </c>
      <c r="G28" s="4"/>
      <c r="H28" s="32"/>
      <c r="I28" s="32"/>
    </row>
    <row r="29" spans="1:9" ht="63.75" x14ac:dyDescent="0.2">
      <c r="A29" s="10">
        <v>26</v>
      </c>
      <c r="B29" s="8" t="s">
        <v>236</v>
      </c>
      <c r="C29" s="7" t="s">
        <v>237</v>
      </c>
      <c r="D29" s="21" t="s">
        <v>238</v>
      </c>
      <c r="E29" s="22">
        <v>4</v>
      </c>
      <c r="F29" s="22" t="s">
        <v>31</v>
      </c>
      <c r="G29" s="4"/>
      <c r="H29" s="32"/>
      <c r="I29" s="32"/>
    </row>
    <row r="30" spans="1:9" ht="76.5" x14ac:dyDescent="0.2">
      <c r="A30" s="10">
        <v>27</v>
      </c>
      <c r="B30" s="8" t="s">
        <v>239</v>
      </c>
      <c r="C30" s="7" t="s">
        <v>240</v>
      </c>
      <c r="D30" s="21" t="s">
        <v>241</v>
      </c>
      <c r="E30" s="22">
        <v>4</v>
      </c>
      <c r="F30" s="22" t="s">
        <v>31</v>
      </c>
      <c r="G30" s="4"/>
      <c r="H30" s="32"/>
      <c r="I30" s="32"/>
    </row>
    <row r="31" spans="1:9" ht="102" x14ac:dyDescent="0.2">
      <c r="A31" s="10">
        <v>28</v>
      </c>
      <c r="B31" s="8" t="s">
        <v>242</v>
      </c>
      <c r="C31" s="7" t="s">
        <v>243</v>
      </c>
      <c r="D31" s="21" t="s">
        <v>244</v>
      </c>
      <c r="E31" s="22">
        <v>3</v>
      </c>
      <c r="F31" s="22" t="s">
        <v>104</v>
      </c>
      <c r="G31" s="4"/>
      <c r="H31" s="32"/>
      <c r="I31" s="32"/>
    </row>
    <row r="32" spans="1:9" ht="63.75" x14ac:dyDescent="0.2">
      <c r="A32" s="10">
        <v>29</v>
      </c>
      <c r="B32" s="8" t="s">
        <v>245</v>
      </c>
      <c r="C32" s="7" t="s">
        <v>246</v>
      </c>
      <c r="D32" s="21" t="s">
        <v>247</v>
      </c>
      <c r="E32" s="22">
        <v>50</v>
      </c>
      <c r="F32" s="22" t="s">
        <v>104</v>
      </c>
      <c r="G32" s="4"/>
      <c r="H32" s="32"/>
      <c r="I32" s="32"/>
    </row>
    <row r="33" spans="1:9" ht="76.5" x14ac:dyDescent="0.2">
      <c r="A33" s="10">
        <v>30</v>
      </c>
      <c r="B33" s="8" t="s">
        <v>248</v>
      </c>
      <c r="C33" s="7" t="s">
        <v>249</v>
      </c>
      <c r="D33" s="21" t="s">
        <v>250</v>
      </c>
      <c r="E33" s="22">
        <v>4</v>
      </c>
      <c r="F33" s="22" t="s">
        <v>104</v>
      </c>
      <c r="G33" s="4"/>
      <c r="H33" s="32"/>
      <c r="I33" s="32"/>
    </row>
    <row r="34" spans="1:9" ht="63.75" x14ac:dyDescent="0.2">
      <c r="A34" s="10">
        <v>31</v>
      </c>
      <c r="B34" s="8" t="s">
        <v>251</v>
      </c>
      <c r="C34" s="7" t="s">
        <v>252</v>
      </c>
      <c r="D34" s="21" t="s">
        <v>253</v>
      </c>
      <c r="E34" s="22">
        <v>5</v>
      </c>
      <c r="F34" s="22" t="s">
        <v>104</v>
      </c>
      <c r="G34" s="4"/>
      <c r="H34" s="32"/>
      <c r="I34" s="32"/>
    </row>
    <row r="35" spans="1:9" ht="76.5" x14ac:dyDescent="0.2">
      <c r="A35" s="10">
        <v>32</v>
      </c>
      <c r="B35" s="8" t="s">
        <v>254</v>
      </c>
      <c r="C35" s="7" t="s">
        <v>255</v>
      </c>
      <c r="D35" s="21" t="s">
        <v>256</v>
      </c>
      <c r="E35" s="22">
        <v>1</v>
      </c>
      <c r="F35" s="22" t="s">
        <v>104</v>
      </c>
      <c r="G35" s="4"/>
      <c r="H35" s="32"/>
      <c r="I35" s="32"/>
    </row>
    <row r="36" spans="1:9" ht="63.75" x14ac:dyDescent="0.2">
      <c r="A36" s="10">
        <v>33</v>
      </c>
      <c r="B36" s="8" t="s">
        <v>257</v>
      </c>
      <c r="C36" s="7" t="s">
        <v>258</v>
      </c>
      <c r="D36" s="21" t="s">
        <v>259</v>
      </c>
      <c r="E36" s="22">
        <v>7</v>
      </c>
      <c r="F36" s="22" t="s">
        <v>104</v>
      </c>
      <c r="G36" s="4"/>
      <c r="H36" s="32"/>
      <c r="I36" s="32"/>
    </row>
    <row r="37" spans="1:9" ht="63.75" x14ac:dyDescent="0.2">
      <c r="A37" s="10">
        <v>34</v>
      </c>
      <c r="B37" s="8" t="s">
        <v>260</v>
      </c>
      <c r="C37" s="7" t="s">
        <v>261</v>
      </c>
      <c r="D37" s="21" t="s">
        <v>262</v>
      </c>
      <c r="E37" s="22">
        <v>8</v>
      </c>
      <c r="F37" s="22" t="s">
        <v>104</v>
      </c>
      <c r="G37" s="4"/>
      <c r="H37" s="32"/>
      <c r="I37" s="32"/>
    </row>
    <row r="38" spans="1:9" ht="63.75" x14ac:dyDescent="0.2">
      <c r="A38" s="10">
        <v>35</v>
      </c>
      <c r="B38" s="8" t="s">
        <v>263</v>
      </c>
      <c r="C38" s="7" t="s">
        <v>264</v>
      </c>
      <c r="D38" s="21" t="s">
        <v>265</v>
      </c>
      <c r="E38" s="22">
        <v>6</v>
      </c>
      <c r="F38" s="22" t="s">
        <v>104</v>
      </c>
      <c r="G38" s="4"/>
      <c r="H38" s="32"/>
      <c r="I38" s="32"/>
    </row>
    <row r="39" spans="1:9" ht="63.75" x14ac:dyDescent="0.2">
      <c r="A39" s="10">
        <v>36</v>
      </c>
      <c r="B39" s="8" t="s">
        <v>266</v>
      </c>
      <c r="C39" s="7" t="s">
        <v>267</v>
      </c>
      <c r="D39" s="21" t="s">
        <v>268</v>
      </c>
      <c r="E39" s="22">
        <v>5</v>
      </c>
      <c r="F39" s="22" t="s">
        <v>104</v>
      </c>
      <c r="G39" s="4"/>
      <c r="H39" s="32"/>
      <c r="I39" s="32"/>
    </row>
    <row r="40" spans="1:9" ht="76.5" x14ac:dyDescent="0.2">
      <c r="A40" s="10">
        <v>37</v>
      </c>
      <c r="B40" s="8" t="s">
        <v>269</v>
      </c>
      <c r="C40" s="7" t="s">
        <v>270</v>
      </c>
      <c r="D40" s="21" t="s">
        <v>271</v>
      </c>
      <c r="E40" s="22">
        <v>3</v>
      </c>
      <c r="F40" s="22" t="s">
        <v>104</v>
      </c>
      <c r="G40" s="4"/>
      <c r="H40" s="32"/>
      <c r="I40" s="32"/>
    </row>
    <row r="41" spans="1:9" ht="63.75" x14ac:dyDescent="0.2">
      <c r="A41" s="10">
        <v>38</v>
      </c>
      <c r="B41" s="8" t="s">
        <v>272</v>
      </c>
      <c r="C41" s="7" t="s">
        <v>273</v>
      </c>
      <c r="D41" s="21" t="s">
        <v>274</v>
      </c>
      <c r="E41" s="22">
        <v>36</v>
      </c>
      <c r="F41" s="22" t="s">
        <v>104</v>
      </c>
      <c r="G41" s="4"/>
      <c r="H41" s="32"/>
      <c r="I41" s="32"/>
    </row>
    <row r="42" spans="1:9" ht="63.75" x14ac:dyDescent="0.2">
      <c r="A42" s="10">
        <v>39</v>
      </c>
      <c r="B42" s="58" t="s">
        <v>275</v>
      </c>
      <c r="C42" s="14" t="s">
        <v>276</v>
      </c>
      <c r="D42" s="39" t="s">
        <v>277</v>
      </c>
      <c r="E42" s="26">
        <v>5</v>
      </c>
      <c r="F42" s="26" t="s">
        <v>104</v>
      </c>
      <c r="G42" s="6"/>
      <c r="H42" s="59"/>
      <c r="I42" s="59"/>
    </row>
    <row r="43" spans="1:9" x14ac:dyDescent="0.2">
      <c r="A43" s="45"/>
      <c r="B43" s="73" t="s">
        <v>295</v>
      </c>
      <c r="C43" s="73"/>
      <c r="D43" s="73"/>
      <c r="E43" s="73"/>
      <c r="F43" s="73"/>
      <c r="G43" s="73"/>
      <c r="H43" s="74">
        <f>SUM(H21:H42)</f>
        <v>0</v>
      </c>
      <c r="I43" s="74">
        <f>SUM(I21:I42)</f>
        <v>0</v>
      </c>
    </row>
  </sheetData>
  <mergeCells count="1">
    <mergeCell ref="B43:G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1D1D-695F-43CB-8A22-7A386603D58E}">
  <dimension ref="A1:D6"/>
  <sheetViews>
    <sheetView tabSelected="1" workbookViewId="0">
      <selection activeCell="B1" sqref="B1"/>
    </sheetView>
  </sheetViews>
  <sheetFormatPr baseColWidth="10" defaultRowHeight="12.75" x14ac:dyDescent="0.2"/>
  <cols>
    <col min="1" max="1" width="3.42578125" bestFit="1" customWidth="1"/>
    <col min="2" max="2" width="61.5703125" customWidth="1"/>
    <col min="3" max="3" width="13.140625" customWidth="1"/>
    <col min="4" max="4" width="12.85546875" customWidth="1"/>
  </cols>
  <sheetData>
    <row r="1" spans="1:4" ht="15.75" thickBot="1" x14ac:dyDescent="0.25">
      <c r="A1" s="75" t="s">
        <v>298</v>
      </c>
      <c r="B1" s="75" t="s">
        <v>299</v>
      </c>
      <c r="C1" s="76" t="s">
        <v>302</v>
      </c>
      <c r="D1" s="82" t="s">
        <v>304</v>
      </c>
    </row>
    <row r="2" spans="1:4" ht="15.75" thickBot="1" x14ac:dyDescent="0.25">
      <c r="A2" s="77">
        <v>1</v>
      </c>
      <c r="B2" s="78" t="s">
        <v>301</v>
      </c>
      <c r="C2" s="80">
        <f>+'SERVICE D''ANESTHESIE, REANIMATI'!H38</f>
        <v>0</v>
      </c>
      <c r="D2" s="83">
        <f>+'SERVICE D''ANESTHESIE, REANIMATI'!I38</f>
        <v>0</v>
      </c>
    </row>
    <row r="3" spans="1:4" ht="15.75" thickBot="1" x14ac:dyDescent="0.25">
      <c r="A3" s="77">
        <v>2</v>
      </c>
      <c r="B3" s="78" t="s">
        <v>303</v>
      </c>
      <c r="C3" s="80">
        <f>+'SERVICE MATERNITE'!H26</f>
        <v>0</v>
      </c>
      <c r="D3" s="83">
        <f>+'SERVICE MATERNITE'!I26</f>
        <v>0</v>
      </c>
    </row>
    <row r="4" spans="1:4" ht="15.75" thickBot="1" x14ac:dyDescent="0.25">
      <c r="A4" s="77">
        <v>3</v>
      </c>
      <c r="B4" s="78" t="s">
        <v>154</v>
      </c>
      <c r="C4" s="80">
        <f>+' SERVICE IMAGERIE'!H7</f>
        <v>0</v>
      </c>
      <c r="D4" s="83">
        <f>+' SERVICE IMAGERIE'!I7</f>
        <v>0</v>
      </c>
    </row>
    <row r="5" spans="1:4" ht="15.75" thickBot="1" x14ac:dyDescent="0.25">
      <c r="A5" s="77">
        <v>4</v>
      </c>
      <c r="B5" s="78" t="s">
        <v>163</v>
      </c>
      <c r="C5" s="80">
        <f>+'EQUIPEMENTS MEDICO-TECHNIQUES D'!H43</f>
        <v>0</v>
      </c>
      <c r="D5" s="83">
        <f>+'EQUIPEMENTS MEDICO-TECHNIQUES D'!I43</f>
        <v>0</v>
      </c>
    </row>
    <row r="6" spans="1:4" ht="15.75" thickBot="1" x14ac:dyDescent="0.25">
      <c r="A6" s="79"/>
      <c r="B6" s="75" t="s">
        <v>300</v>
      </c>
      <c r="C6" s="81">
        <f>+SUM(C2:C5)</f>
        <v>0</v>
      </c>
      <c r="D6" s="84">
        <f>+SUM(D2:D5)</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05ACB50EB50F42B3E4C104F8E05BEB" ma:contentTypeVersion="14" ma:contentTypeDescription="Crée un document." ma:contentTypeScope="" ma:versionID="82fa1ab02872ea8fecf69d035d3fdf1f">
  <xsd:schema xmlns:xsd="http://www.w3.org/2001/XMLSchema" xmlns:xs="http://www.w3.org/2001/XMLSchema" xmlns:p="http://schemas.microsoft.com/office/2006/metadata/properties" xmlns:ns2="482b62d8-5949-4e6d-ba9b-6236bea78217" xmlns:ns3="380c6ec1-af70-4eac-a80f-2a381cb6254a" targetNamespace="http://schemas.microsoft.com/office/2006/metadata/properties" ma:root="true" ma:fieldsID="9f8a0ca7b81b7c4081bc2b6d249f0dd7" ns2:_="" ns3:_="">
    <xsd:import namespace="482b62d8-5949-4e6d-ba9b-6236bea78217"/>
    <xsd:import namespace="380c6ec1-af70-4eac-a80f-2a381cb625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b62d8-5949-4e6d-ba9b-6236bea782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1fc56c51-18b7-438f-98da-089bae44103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c6ec1-af70-4eac-a80f-2a381cb6254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b6666f1-8a88-4783-83b9-5efcb230bb3c}" ma:internalName="TaxCatchAll" ma:showField="CatchAllData" ma:web="ff9647d6-636a-4e0b-a4ec-0976f7c587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80c6ec1-af70-4eac-a80f-2a381cb6254a" xsi:nil="true"/>
    <lcf76f155ced4ddcb4097134ff3c332f xmlns="482b62d8-5949-4e6d-ba9b-6236bea782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75E2F-FAD8-4DE5-A22D-27F43C1A0875}"/>
</file>

<file path=customXml/itemProps2.xml><?xml version="1.0" encoding="utf-8"?>
<ds:datastoreItem xmlns:ds="http://schemas.openxmlformats.org/officeDocument/2006/customXml" ds:itemID="{E737F924-4BAE-48D7-A55F-3B7397BBE6A0}">
  <ds:schemaRefs>
    <ds:schemaRef ds:uri="http://schemas.microsoft.com/sharepoint/v3/contenttype/forms"/>
  </ds:schemaRefs>
</ds:datastoreItem>
</file>

<file path=customXml/itemProps3.xml><?xml version="1.0" encoding="utf-8"?>
<ds:datastoreItem xmlns:ds="http://schemas.openxmlformats.org/officeDocument/2006/customXml" ds:itemID="{80E4DA45-E183-4F05-ACDD-6292C8DBEFAD}">
  <ds:schemaRefs>
    <ds:schemaRef ds:uri="http://schemas.microsoft.com/office/2006/metadata/properties"/>
    <ds:schemaRef ds:uri="http://schemas.microsoft.com/office/infopath/2007/PartnerControls"/>
    <ds:schemaRef ds:uri="380c6ec1-af70-4eac-a80f-2a381cb6254a"/>
    <ds:schemaRef ds:uri="482b62d8-5949-4e6d-ba9b-6236bea7821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SERVICE D'ANESTHESIE, REANIMATI</vt:lpstr>
      <vt:lpstr>SERVICE MATERNITE</vt:lpstr>
      <vt:lpstr> SERVICE IMAGERIE</vt:lpstr>
      <vt:lpstr>EQUIPEMENTS MEDICO-TECHNIQUES D</vt:lpstr>
      <vt:lpstr>Récap offre fin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Roselyne Mbamba A Tombi</dc:creator>
  <cp:keywords/>
  <dc:description/>
  <cp:lastModifiedBy>Lampertz, Eric</cp:lastModifiedBy>
  <cp:revision/>
  <cp:lastPrinted>2025-04-30T08:53:00Z</cp:lastPrinted>
  <dcterms:created xsi:type="dcterms:W3CDTF">2021-12-17T20:00:50Z</dcterms:created>
  <dcterms:modified xsi:type="dcterms:W3CDTF">2025-05-23T09:41:59Z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0x0101001105ACB50EB50F42B3E4C104F8E05BEB</vt:lpwstr>
  </property>
  <property fmtid="{D5CDD505-2E9C-101B-9397-08002B2CF9AE}" pid="3" name="MediaServiceImageTags">
    <vt:lpwstr/>
  </property>
</Properties>
</file>